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2021\09-ORÇAMENTOS\1 - TERRENOS\2023_07_03 - Orçamento_muro_Palhoça SC\"/>
    </mc:Choice>
  </mc:AlternateContent>
  <xr:revisionPtr revIDLastSave="0" documentId="13_ncr:1_{23F1C534-D73D-4B7F-AE8A-044DA46FEA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0" i="1"/>
  <c r="I18" i="1" s="1"/>
  <c r="I14" i="1"/>
  <c r="I15" i="1"/>
  <c r="I22" i="1"/>
  <c r="I19" i="1"/>
  <c r="I17" i="1"/>
  <c r="I16" i="1" s="1"/>
  <c r="I13" i="1"/>
  <c r="I8" i="1"/>
  <c r="I9" i="1"/>
  <c r="I10" i="1"/>
  <c r="I11" i="1"/>
  <c r="I7" i="1"/>
  <c r="I21" i="1" l="1"/>
  <c r="I12" i="1"/>
  <c r="I6" i="1"/>
  <c r="I24" i="1" l="1"/>
</calcChain>
</file>

<file path=xl/sharedStrings.xml><?xml version="1.0" encoding="utf-8"?>
<sst xmlns="http://schemas.openxmlformats.org/spreadsheetml/2006/main" count="92" uniqueCount="81">
  <si>
    <t>Obra</t>
  </si>
  <si>
    <t>B.D.I.</t>
  </si>
  <si>
    <t>Confecção de muro e calçada em terreno da FHE - Palhoça SC</t>
  </si>
  <si>
    <t>Item</t>
  </si>
  <si>
    <t>Código</t>
  </si>
  <si>
    <t>Banco</t>
  </si>
  <si>
    <t>Descrição</t>
  </si>
  <si>
    <t>Und</t>
  </si>
  <si>
    <t>Quant.</t>
  </si>
  <si>
    <t>Total</t>
  </si>
  <si>
    <t xml:space="preserve"> 1 </t>
  </si>
  <si>
    <t>SERVIÇOS AUXILIARES E ADMINISTRATIVOS</t>
  </si>
  <si>
    <t xml:space="preserve"> 1.1 </t>
  </si>
  <si>
    <t xml:space="preserve"> 00000095 </t>
  </si>
  <si>
    <t>ART</t>
  </si>
  <si>
    <t>UN</t>
  </si>
  <si>
    <t xml:space="preserve"> 1.2 </t>
  </si>
  <si>
    <t xml:space="preserve"> 05.001.0147-0 </t>
  </si>
  <si>
    <t>EMOP</t>
  </si>
  <si>
    <t>ARRANCAMENTO DE GRADES,GRADIS,ALAMBRADOS,CERCAS E PORTOES</t>
  </si>
  <si>
    <t>M2</t>
  </si>
  <si>
    <t xml:space="preserve"> 1.3 </t>
  </si>
  <si>
    <t xml:space="preserve"> 101124 </t>
  </si>
  <si>
    <t>SINAPI</t>
  </si>
  <si>
    <t xml:space="preserve"> 1.4 </t>
  </si>
  <si>
    <t xml:space="preserve"> 4816 </t>
  </si>
  <si>
    <t>ORSE</t>
  </si>
  <si>
    <t>LOCAÇÃO DE MURO, INCLUSIVE EXECUÇÃO DE GABARITO DE MADEIRA</t>
  </si>
  <si>
    <t xml:space="preserve"> 1.5 </t>
  </si>
  <si>
    <t xml:space="preserve"> 94295 </t>
  </si>
  <si>
    <t>MESTRE DE OBRAS COM ENCARGOS COMPLEMENTARES</t>
  </si>
  <si>
    <t>MES</t>
  </si>
  <si>
    <t xml:space="preserve"> 2 </t>
  </si>
  <si>
    <t>CANTEIRO/SERVIÇOS DIVERSOS</t>
  </si>
  <si>
    <t xml:space="preserve"> 2.1 </t>
  </si>
  <si>
    <t xml:space="preserve"> 021301 </t>
  </si>
  <si>
    <t>AGETOP CIVIL</t>
  </si>
  <si>
    <t xml:space="preserve"> 2.2 </t>
  </si>
  <si>
    <t xml:space="preserve"> 0201002161 </t>
  </si>
  <si>
    <t>AGESUL</t>
  </si>
  <si>
    <t>LOCACAO DE CACAMBA (4M3) (15 DIAS)</t>
  </si>
  <si>
    <t xml:space="preserve"> 2.3 </t>
  </si>
  <si>
    <t xml:space="preserve"> 010125 </t>
  </si>
  <si>
    <t>CAEMA</t>
  </si>
  <si>
    <t>BANHEIRO QUÍMICO</t>
  </si>
  <si>
    <t>MÊS</t>
  </si>
  <si>
    <t xml:space="preserve"> 3 </t>
  </si>
  <si>
    <t>MUROS DIVISÓRIOS</t>
  </si>
  <si>
    <t xml:space="preserve"> 3.1 </t>
  </si>
  <si>
    <t xml:space="preserve"> 2377 </t>
  </si>
  <si>
    <t>MURO COM MOURÕES E PLACAS PRÉ MOLDADAS DE CONCRETO</t>
  </si>
  <si>
    <t xml:space="preserve"> 4 </t>
  </si>
  <si>
    <t>ESQUADRIAS/PLACA AVISO PROPRIEDADE</t>
  </si>
  <si>
    <t xml:space="preserve"> 4.1 </t>
  </si>
  <si>
    <t xml:space="preserve"> 16.01.046 </t>
  </si>
  <si>
    <t>FDE</t>
  </si>
  <si>
    <t>PORTÃO EM CHAPA DE AÇO</t>
  </si>
  <si>
    <t xml:space="preserve"> 4.2 </t>
  </si>
  <si>
    <t xml:space="preserve"> 00000057 </t>
  </si>
  <si>
    <t>PLACA SINALIZAÇÃO PROPRIEDADE CONFORME ESPECE. - BASE SICRO (5301058)</t>
  </si>
  <si>
    <t xml:space="preserve"> 5 </t>
  </si>
  <si>
    <t>COMPLEMENTAÇÃO DA OBRA</t>
  </si>
  <si>
    <t xml:space="preserve"> 5.1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</si>
  <si>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</si>
  <si>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</si>
  <si>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</si>
  <si>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5.2 </t>
  </si>
  <si>
    <t xml:space="preserve"> 94992 </t>
  </si>
  <si>
    <t>EXECUÇÃO DE PASSEIO (CALÇADA) OU PISO DE CONCRETO COM CONCRETO MOLDADO IN LOCO, FEITO EM OBRA, ACABAMENTO CONVENCIONAL, ESPESSURA 6 CM, ARMADO. AF_08/2022</t>
  </si>
  <si>
    <t>DATA</t>
  </si>
  <si>
    <t>ORÇAMENTO SINTÉTICO</t>
  </si>
  <si>
    <t>Valor Unit c/ BDI</t>
  </si>
  <si>
    <t>PRÓPRIO</t>
  </si>
  <si>
    <t>ESCAVAÇÃO HORIZONTAL, INCLUINDO CARGA E DESCARGA EM SOLO DE 1A CATEGORIA.</t>
  </si>
  <si>
    <t>PLACA DE OBRA PLOTADA EM CHAPA METÁLICA 26 , AFIXADA EM CAVALETES DE MADEIRA DE LEI (VIGOTAS 6X12CM)</t>
  </si>
  <si>
    <t>M³</t>
  </si>
  <si>
    <t>M²</t>
  </si>
  <si>
    <t>TOTAL COM BDI</t>
  </si>
  <si>
    <t>XX,XX%</t>
  </si>
  <si>
    <t>XX/XX/2023</t>
  </si>
  <si>
    <t>LOGOMARCA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</si>
</sst>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0"/>
      <color theme="0"/>
      <name val="Arial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6">
    <xf numFmtId="0" fontId="0" fillId="0" borderId="0" xfId="0"/>
    <xf numFmtId="0" fontId="12" fillId="3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right" vertical="top" wrapText="1"/>
    </xf>
    <xf numFmtId="0" fontId="17" fillId="4" borderId="7" xfId="0" applyFont="1" applyFill="1" applyBorder="1" applyAlignment="1">
      <alignment horizontal="left" vertical="top" wrapText="1"/>
    </xf>
    <xf numFmtId="43" fontId="18" fillId="4" borderId="8" xfId="0" applyNumberFormat="1" applyFont="1" applyFill="1" applyBorder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3" fontId="10" fillId="0" borderId="1" xfId="1" applyFont="1" applyFill="1" applyBorder="1" applyAlignment="1">
      <alignment horizontal="right" vertical="top" wrapText="1"/>
    </xf>
    <xf numFmtId="43" fontId="11" fillId="0" borderId="1" xfId="1" applyFont="1" applyFill="1" applyBorder="1" applyAlignment="1">
      <alignment horizontal="right" vertical="top" wrapText="1"/>
    </xf>
    <xf numFmtId="43" fontId="11" fillId="0" borderId="5" xfId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top" wrapText="1"/>
    </xf>
    <xf numFmtId="43" fontId="6" fillId="6" borderId="1" xfId="1" applyFont="1" applyFill="1" applyBorder="1" applyAlignment="1">
      <alignment horizontal="right" vertical="top" wrapText="1"/>
    </xf>
    <xf numFmtId="43" fontId="5" fillId="6" borderId="1" xfId="1" applyFont="1" applyFill="1" applyBorder="1" applyAlignment="1">
      <alignment horizontal="left" vertical="top" wrapText="1"/>
    </xf>
    <xf numFmtId="43" fontId="7" fillId="6" borderId="5" xfId="1" applyFont="1" applyFill="1" applyBorder="1" applyAlignment="1">
      <alignment horizontal="right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top" wrapText="1"/>
    </xf>
    <xf numFmtId="0" fontId="18" fillId="4" borderId="16" xfId="0" applyFont="1" applyFill="1" applyBorder="1" applyAlignment="1">
      <alignment horizontal="center" vertical="top" wrapText="1"/>
    </xf>
    <xf numFmtId="0" fontId="14" fillId="4" borderId="4" xfId="0" applyFont="1" applyFill="1" applyBorder="1" applyAlignment="1">
      <alignment horizontal="center" wrapText="1"/>
    </xf>
    <xf numFmtId="0" fontId="15" fillId="4" borderId="1" xfId="0" applyFont="1" applyFill="1" applyBorder="1"/>
    <xf numFmtId="0" fontId="15" fillId="4" borderId="5" xfId="0" applyFont="1" applyFill="1" applyBorder="1"/>
    <xf numFmtId="0" fontId="16" fillId="4" borderId="6" xfId="0" applyFont="1" applyFill="1" applyBorder="1" applyAlignment="1">
      <alignment horizontal="right" vertical="top" wrapText="1"/>
    </xf>
    <xf numFmtId="0" fontId="16" fillId="4" borderId="7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top" wrapText="1"/>
    </xf>
    <xf numFmtId="14" fontId="20" fillId="3" borderId="5" xfId="0" applyNumberFormat="1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651789</xdr:colOff>
      <xdr:row>11</xdr:row>
      <xdr:rowOff>12440</xdr:rowOff>
    </xdr:from>
    <xdr:ext cx="3124229" cy="937629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4171CAB8-652B-D4D4-3E5C-996A7CEAF863}"/>
            </a:ext>
          </a:extLst>
        </xdr:cNvPr>
        <xdr:cNvSpPr/>
      </xdr:nvSpPr>
      <xdr:spPr>
        <a:xfrm rot="20396796">
          <a:off x="3194964" y="2698490"/>
          <a:ext cx="312422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rgbClr val="FF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4"/>
  <sheetViews>
    <sheetView tabSelected="1" showOutlineSymbols="0" zoomScaleNormal="100" workbookViewId="0">
      <selection activeCell="M8" sqref="M8"/>
    </sheetView>
  </sheetViews>
  <sheetFormatPr defaultRowHeight="14.25" x14ac:dyDescent="0.2"/>
  <cols>
    <col min="1" max="1" width="4.75" customWidth="1"/>
    <col min="2" max="2" width="4.625" bestFit="1" customWidth="1"/>
    <col min="3" max="3" width="12" customWidth="1"/>
    <col min="4" max="4" width="12" bestFit="1" customWidth="1"/>
    <col min="5" max="5" width="60" bestFit="1" customWidth="1"/>
    <col min="6" max="6" width="4.5" bestFit="1" customWidth="1"/>
    <col min="7" max="7" width="9.75" bestFit="1" customWidth="1"/>
    <col min="8" max="8" width="9.5" bestFit="1" customWidth="1"/>
    <col min="9" max="9" width="9.625" customWidth="1"/>
  </cols>
  <sheetData>
    <row r="1" spans="2:9" ht="15" thickBot="1" x14ac:dyDescent="0.25"/>
    <row r="2" spans="2:9" ht="15" x14ac:dyDescent="0.2">
      <c r="B2" s="38" t="s">
        <v>80</v>
      </c>
      <c r="C2" s="39"/>
      <c r="D2" s="40"/>
      <c r="E2" s="2" t="s">
        <v>0</v>
      </c>
      <c r="F2" s="36"/>
      <c r="G2" s="36"/>
      <c r="H2" s="3" t="s">
        <v>1</v>
      </c>
      <c r="I2" s="4" t="s">
        <v>69</v>
      </c>
    </row>
    <row r="3" spans="2:9" ht="28.5" customHeight="1" x14ac:dyDescent="0.2">
      <c r="B3" s="41"/>
      <c r="C3" s="42"/>
      <c r="D3" s="43"/>
      <c r="E3" s="1" t="s">
        <v>2</v>
      </c>
      <c r="F3" s="37"/>
      <c r="G3" s="37"/>
      <c r="H3" s="44" t="s">
        <v>78</v>
      </c>
      <c r="I3" s="45" t="s">
        <v>79</v>
      </c>
    </row>
    <row r="4" spans="2:9" ht="15" x14ac:dyDescent="0.25">
      <c r="B4" s="31" t="s">
        <v>70</v>
      </c>
      <c r="C4" s="32"/>
      <c r="D4" s="32"/>
      <c r="E4" s="32"/>
      <c r="F4" s="32"/>
      <c r="G4" s="32"/>
      <c r="H4" s="32"/>
      <c r="I4" s="33"/>
    </row>
    <row r="5" spans="2:9" ht="30" x14ac:dyDescent="0.2">
      <c r="B5" s="5" t="s">
        <v>3</v>
      </c>
      <c r="C5" s="6" t="s">
        <v>4</v>
      </c>
      <c r="D5" s="7" t="s">
        <v>5</v>
      </c>
      <c r="E5" s="7" t="s">
        <v>6</v>
      </c>
      <c r="F5" s="8" t="s">
        <v>7</v>
      </c>
      <c r="G5" s="6" t="s">
        <v>8</v>
      </c>
      <c r="H5" s="10" t="s">
        <v>71</v>
      </c>
      <c r="I5" s="9" t="s">
        <v>9</v>
      </c>
    </row>
    <row r="6" spans="2:9" x14ac:dyDescent="0.2">
      <c r="B6" s="23" t="s">
        <v>10</v>
      </c>
      <c r="C6" s="24"/>
      <c r="D6" s="24"/>
      <c r="E6" s="24" t="s">
        <v>11</v>
      </c>
      <c r="F6" s="24"/>
      <c r="G6" s="25"/>
      <c r="H6" s="26"/>
      <c r="I6" s="27">
        <f>SUM(I7:I11)</f>
        <v>0</v>
      </c>
    </row>
    <row r="7" spans="2:9" x14ac:dyDescent="0.2">
      <c r="B7" s="14" t="s">
        <v>12</v>
      </c>
      <c r="C7" s="15" t="s">
        <v>13</v>
      </c>
      <c r="D7" s="16" t="s">
        <v>72</v>
      </c>
      <c r="E7" s="17" t="s">
        <v>14</v>
      </c>
      <c r="F7" s="18" t="s">
        <v>15</v>
      </c>
      <c r="G7" s="19">
        <v>1</v>
      </c>
      <c r="H7" s="20"/>
      <c r="I7" s="21">
        <f>TRUNC(G7*H7,2)</f>
        <v>0</v>
      </c>
    </row>
    <row r="8" spans="2:9" ht="25.5" x14ac:dyDescent="0.2">
      <c r="B8" s="14" t="s">
        <v>16</v>
      </c>
      <c r="C8" s="15" t="s">
        <v>17</v>
      </c>
      <c r="D8" s="16" t="s">
        <v>18</v>
      </c>
      <c r="E8" s="17" t="s">
        <v>19</v>
      </c>
      <c r="F8" s="18" t="s">
        <v>20</v>
      </c>
      <c r="G8" s="19">
        <v>66</v>
      </c>
      <c r="H8" s="20"/>
      <c r="I8" s="21">
        <f t="shared" ref="I8:I15" si="0">TRUNC(G8*H8,2)</f>
        <v>0</v>
      </c>
    </row>
    <row r="9" spans="2:9" ht="25.5" x14ac:dyDescent="0.2">
      <c r="B9" s="14" t="s">
        <v>21</v>
      </c>
      <c r="C9" s="15" t="s">
        <v>22</v>
      </c>
      <c r="D9" s="16" t="s">
        <v>23</v>
      </c>
      <c r="E9" s="17" t="s">
        <v>73</v>
      </c>
      <c r="F9" s="22" t="s">
        <v>75</v>
      </c>
      <c r="G9" s="19">
        <v>94.5</v>
      </c>
      <c r="H9" s="20"/>
      <c r="I9" s="21">
        <f t="shared" si="0"/>
        <v>0</v>
      </c>
    </row>
    <row r="10" spans="2:9" x14ac:dyDescent="0.2">
      <c r="B10" s="14" t="s">
        <v>24</v>
      </c>
      <c r="C10" s="15" t="s">
        <v>25</v>
      </c>
      <c r="D10" s="16" t="s">
        <v>26</v>
      </c>
      <c r="E10" s="17" t="s">
        <v>27</v>
      </c>
      <c r="F10" s="22" t="s">
        <v>65</v>
      </c>
      <c r="G10" s="19">
        <v>30</v>
      </c>
      <c r="H10" s="20"/>
      <c r="I10" s="21">
        <f t="shared" si="0"/>
        <v>0</v>
      </c>
    </row>
    <row r="11" spans="2:9" x14ac:dyDescent="0.2">
      <c r="B11" s="14" t="s">
        <v>28</v>
      </c>
      <c r="C11" s="15" t="s">
        <v>29</v>
      </c>
      <c r="D11" s="16" t="s">
        <v>23</v>
      </c>
      <c r="E11" s="17" t="s">
        <v>30</v>
      </c>
      <c r="F11" s="18" t="s">
        <v>31</v>
      </c>
      <c r="G11" s="19">
        <v>0.5</v>
      </c>
      <c r="H11" s="20"/>
      <c r="I11" s="21">
        <f t="shared" si="0"/>
        <v>0</v>
      </c>
    </row>
    <row r="12" spans="2:9" x14ac:dyDescent="0.2">
      <c r="B12" s="23" t="s">
        <v>32</v>
      </c>
      <c r="C12" s="28"/>
      <c r="D12" s="28"/>
      <c r="E12" s="24" t="s">
        <v>33</v>
      </c>
      <c r="F12" s="24"/>
      <c r="G12" s="25"/>
      <c r="H12" s="26"/>
      <c r="I12" s="27">
        <f>SUM(I13:I15)</f>
        <v>0</v>
      </c>
    </row>
    <row r="13" spans="2:9" ht="25.5" x14ac:dyDescent="0.2">
      <c r="B13" s="14" t="s">
        <v>34</v>
      </c>
      <c r="C13" s="15" t="s">
        <v>35</v>
      </c>
      <c r="D13" s="16" t="s">
        <v>36</v>
      </c>
      <c r="E13" s="17" t="s">
        <v>74</v>
      </c>
      <c r="F13" s="22" t="s">
        <v>76</v>
      </c>
      <c r="G13" s="19">
        <v>1.2</v>
      </c>
      <c r="H13" s="20"/>
      <c r="I13" s="21">
        <f t="shared" si="0"/>
        <v>0</v>
      </c>
    </row>
    <row r="14" spans="2:9" x14ac:dyDescent="0.2">
      <c r="B14" s="14" t="s">
        <v>37</v>
      </c>
      <c r="C14" s="15" t="s">
        <v>38</v>
      </c>
      <c r="D14" s="16" t="s">
        <v>39</v>
      </c>
      <c r="E14" s="17" t="s">
        <v>40</v>
      </c>
      <c r="F14" s="18" t="s">
        <v>15</v>
      </c>
      <c r="G14" s="19">
        <v>2</v>
      </c>
      <c r="H14" s="20"/>
      <c r="I14" s="21">
        <f t="shared" si="0"/>
        <v>0</v>
      </c>
    </row>
    <row r="15" spans="2:9" x14ac:dyDescent="0.2">
      <c r="B15" s="14" t="s">
        <v>41</v>
      </c>
      <c r="C15" s="15" t="s">
        <v>42</v>
      </c>
      <c r="D15" s="16" t="s">
        <v>43</v>
      </c>
      <c r="E15" s="17" t="s">
        <v>44</v>
      </c>
      <c r="F15" s="18" t="s">
        <v>45</v>
      </c>
      <c r="G15" s="19">
        <v>0.5</v>
      </c>
      <c r="H15" s="20"/>
      <c r="I15" s="21">
        <f t="shared" si="0"/>
        <v>0</v>
      </c>
    </row>
    <row r="16" spans="2:9" x14ac:dyDescent="0.2">
      <c r="B16" s="23" t="s">
        <v>46</v>
      </c>
      <c r="C16" s="28"/>
      <c r="D16" s="28"/>
      <c r="E16" s="24" t="s">
        <v>47</v>
      </c>
      <c r="F16" s="24"/>
      <c r="G16" s="25"/>
      <c r="H16" s="26"/>
      <c r="I16" s="27">
        <f>I17</f>
        <v>0</v>
      </c>
    </row>
    <row r="17" spans="2:9" x14ac:dyDescent="0.2">
      <c r="B17" s="14" t="s">
        <v>48</v>
      </c>
      <c r="C17" s="15" t="s">
        <v>49</v>
      </c>
      <c r="D17" s="16" t="s">
        <v>26</v>
      </c>
      <c r="E17" s="17" t="s">
        <v>50</v>
      </c>
      <c r="F17" s="22" t="s">
        <v>76</v>
      </c>
      <c r="G17" s="19">
        <v>66</v>
      </c>
      <c r="H17" s="20"/>
      <c r="I17" s="21">
        <f t="shared" ref="I17" si="1">TRUNC(G17*H17,2)</f>
        <v>0</v>
      </c>
    </row>
    <row r="18" spans="2:9" x14ac:dyDescent="0.2">
      <c r="B18" s="23" t="s">
        <v>51</v>
      </c>
      <c r="C18" s="28"/>
      <c r="D18" s="28"/>
      <c r="E18" s="24" t="s">
        <v>52</v>
      </c>
      <c r="F18" s="24"/>
      <c r="G18" s="25"/>
      <c r="H18" s="26"/>
      <c r="I18" s="27">
        <f>SUM(I19:I20)</f>
        <v>0</v>
      </c>
    </row>
    <row r="19" spans="2:9" x14ac:dyDescent="0.2">
      <c r="B19" s="14" t="s">
        <v>53</v>
      </c>
      <c r="C19" s="15" t="s">
        <v>54</v>
      </c>
      <c r="D19" s="16" t="s">
        <v>55</v>
      </c>
      <c r="E19" s="17" t="s">
        <v>56</v>
      </c>
      <c r="F19" s="22" t="s">
        <v>76</v>
      </c>
      <c r="G19" s="19">
        <v>2</v>
      </c>
      <c r="H19" s="20"/>
      <c r="I19" s="21">
        <f t="shared" ref="I19:I20" si="2">TRUNC(G19*H19,2)</f>
        <v>0</v>
      </c>
    </row>
    <row r="20" spans="2:9" ht="25.5" x14ac:dyDescent="0.2">
      <c r="B20" s="14" t="s">
        <v>57</v>
      </c>
      <c r="C20" s="15" t="s">
        <v>58</v>
      </c>
      <c r="D20" s="16" t="s">
        <v>72</v>
      </c>
      <c r="E20" s="17" t="s">
        <v>59</v>
      </c>
      <c r="F20" s="18" t="s">
        <v>15</v>
      </c>
      <c r="G20" s="19">
        <v>1</v>
      </c>
      <c r="H20" s="20"/>
      <c r="I20" s="21">
        <f t="shared" si="2"/>
        <v>0</v>
      </c>
    </row>
    <row r="21" spans="2:9" x14ac:dyDescent="0.2">
      <c r="B21" s="23" t="s">
        <v>60</v>
      </c>
      <c r="C21" s="28"/>
      <c r="D21" s="28"/>
      <c r="E21" s="24" t="s">
        <v>61</v>
      </c>
      <c r="F21" s="24"/>
      <c r="G21" s="25"/>
      <c r="H21" s="26"/>
      <c r="I21" s="27">
        <f>SUM(I22:I23)</f>
        <v>0</v>
      </c>
    </row>
    <row r="22" spans="2:9" ht="51" x14ac:dyDescent="0.2">
      <c r="B22" s="14" t="s">
        <v>62</v>
      </c>
      <c r="C22" s="15" t="s">
        <v>63</v>
      </c>
      <c r="D22" s="16" t="s">
        <v>23</v>
      </c>
      <c r="E22" s="17" t="s">
        <v>64</v>
      </c>
      <c r="F22" s="18" t="s">
        <v>65</v>
      </c>
      <c r="G22" s="19">
        <v>30</v>
      </c>
      <c r="H22" s="20"/>
      <c r="I22" s="21">
        <f t="shared" ref="I22:I23" si="3">TRUNC(G22*H22,2)</f>
        <v>0</v>
      </c>
    </row>
    <row r="23" spans="2:9" ht="38.25" x14ac:dyDescent="0.2">
      <c r="B23" s="14" t="s">
        <v>66</v>
      </c>
      <c r="C23" s="15" t="s">
        <v>67</v>
      </c>
      <c r="D23" s="16" t="s">
        <v>23</v>
      </c>
      <c r="E23" s="17" t="s">
        <v>68</v>
      </c>
      <c r="F23" s="22" t="s">
        <v>76</v>
      </c>
      <c r="G23" s="19">
        <v>39</v>
      </c>
      <c r="H23" s="20"/>
      <c r="I23" s="21">
        <f t="shared" si="3"/>
        <v>0</v>
      </c>
    </row>
    <row r="24" spans="2:9" ht="15" thickBot="1" x14ac:dyDescent="0.25">
      <c r="B24" s="34"/>
      <c r="C24" s="35"/>
      <c r="D24" s="35"/>
      <c r="E24" s="12"/>
      <c r="F24" s="11"/>
      <c r="G24" s="29" t="s">
        <v>77</v>
      </c>
      <c r="H24" s="30"/>
      <c r="I24" s="13">
        <f>I21+I18+I16+I12+I6</f>
        <v>0</v>
      </c>
    </row>
  </sheetData>
  <mergeCells count="6">
    <mergeCell ref="B2:D3"/>
    <mergeCell ref="G24:H24"/>
    <mergeCell ref="B4:I4"/>
    <mergeCell ref="B24:D24"/>
    <mergeCell ref="F2:G2"/>
    <mergeCell ref="F3:G3"/>
  </mergeCells>
  <pageMargins left="0.5" right="0.5" top="1" bottom="1" header="0.5" footer="0.5"/>
  <pageSetup paperSize="9" scale="97" orientation="landscape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JUCIMARY Silveira de Souza da Costa Pinto</cp:lastModifiedBy>
  <cp:revision>0</cp:revision>
  <cp:lastPrinted>2023-07-31T15:03:41Z</cp:lastPrinted>
  <dcterms:created xsi:type="dcterms:W3CDTF">2023-07-31T14:51:09Z</dcterms:created>
  <dcterms:modified xsi:type="dcterms:W3CDTF">2023-07-31T16:03:05Z</dcterms:modified>
</cp:coreProperties>
</file>