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ANÁLISE DE ORÇAMENTOS 2021\VI COMAR - TOTENS\CD LICITAÇÃO\"/>
    </mc:Choice>
  </mc:AlternateContent>
  <bookViews>
    <workbookView xWindow="0" yWindow="0" windowWidth="28800" windowHeight="12330"/>
  </bookViews>
  <sheets>
    <sheet name="Orçamento Sintético" sheetId="1" r:id="rId1"/>
  </sheets>
  <calcPr calcId="162913"/>
</workbook>
</file>

<file path=xl/calcChain.xml><?xml version="1.0" encoding="utf-8"?>
<calcChain xmlns="http://schemas.openxmlformats.org/spreadsheetml/2006/main">
  <c r="H7" i="1" l="1"/>
  <c r="I7" i="1" s="1"/>
  <c r="H8" i="1"/>
  <c r="I8" i="1" s="1"/>
  <c r="H9" i="1"/>
  <c r="I9" i="1" s="1"/>
  <c r="H10" i="1"/>
  <c r="I10" i="1" s="1"/>
  <c r="H11" i="1"/>
  <c r="H6" i="1"/>
  <c r="I6" i="1" s="1"/>
  <c r="H13" i="1" l="1"/>
  <c r="I11" i="1"/>
  <c r="I5" i="1" s="1"/>
  <c r="H14" i="1" l="1"/>
  <c r="H15" i="1" s="1"/>
  <c r="J8" i="1" l="1"/>
  <c r="J9" i="1"/>
  <c r="J10" i="1"/>
  <c r="J11" i="1"/>
  <c r="J7" i="1"/>
  <c r="J6" i="1"/>
  <c r="J5" i="1" l="1"/>
</calcChain>
</file>

<file path=xl/sharedStrings.xml><?xml version="1.0" encoding="utf-8"?>
<sst xmlns="http://schemas.openxmlformats.org/spreadsheetml/2006/main" count="54" uniqueCount="49">
  <si>
    <t>Obra</t>
  </si>
  <si>
    <t>Bancos</t>
  </si>
  <si>
    <t>B.D.I.</t>
  </si>
  <si>
    <t>Encargos Sociais</t>
  </si>
  <si>
    <t>Não Desonerado: embutido nos preços unitário dos insumos de mão de obra, de acordo com as bases.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</si>
  <si>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</si>
  <si>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</si>
  <si>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</si>
  <si>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</si>
  <si>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</si>
  <si>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</si>
  <si>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</si>
  <si>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</si>
  <si>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</si>
  <si>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</si>
  <si>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</si>
  <si>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>SINAPI</t>
  </si>
  <si>
    <t>Próprio</t>
  </si>
  <si>
    <t>un</t>
  </si>
  <si>
    <t>m²</t>
  </si>
  <si>
    <t>SBC</t>
  </si>
  <si>
    <t>Totem de Identificação Externo - TIE, conforme projeto e especificações - medindo  400 x 70 x 37,5, incluindo base metálica e chumbadpres</t>
  </si>
  <si>
    <t xml:space="preserve"> 96546 </t>
  </si>
  <si>
    <t>ARMAÇÃO DE BLOCO, VIGA BALDRAME OU SAPATA UTILIZANDO AÇO CA-50 DE 10 MM - MONTAGEM. AF_06/2017</t>
  </si>
  <si>
    <t>KG</t>
  </si>
  <si>
    <t xml:space="preserve"> 102475 </t>
  </si>
  <si>
    <t>CONCRETO FCK = 20MPA, TRAÇO 1:2,6:2,9 (EM MASSA SECA DE CIMENTO/ AREIA MÉDIA/ SEIXO ROLADO) - PREPARO MECÂNICO COM BETONEIRA 400 L. AF_05/2021</t>
  </si>
  <si>
    <t>m³</t>
  </si>
  <si>
    <t xml:space="preserve"> 92270 </t>
  </si>
  <si>
    <t>FABRICAÇÃO DE FÔRMA PARA VIGAS, COM MADEIRA SERRADA, E = 25 MM. AF_09/2020</t>
  </si>
  <si>
    <t>Total sem BDI</t>
  </si>
  <si>
    <t>Total do BDI</t>
  </si>
  <si>
    <t>Total Geral</t>
  </si>
  <si>
    <t xml:space="preserve">_______________________________________________________________
</t>
  </si>
  <si>
    <t>FORNECIMENTO E INSTALAÇÃO DE TOTENS DE IDENTIFICAÇÃO VISUAL DE FACHADA E DE PAREDE NO VI COMAR EM BRASÍLIA/DF</t>
  </si>
  <si>
    <t>Totem de Identificação de Fachada - TIF, conforme projeto e especificação - med:200x50x10</t>
  </si>
  <si>
    <t>1.0</t>
  </si>
  <si>
    <t>1.1</t>
  </si>
  <si>
    <t>1.2</t>
  </si>
  <si>
    <t>1.3</t>
  </si>
  <si>
    <t>1.4</t>
  </si>
  <si>
    <t>1.5</t>
  </si>
  <si>
    <t>1.6</t>
  </si>
  <si>
    <t>DESTOCAMENTO DE ARVORES PEQUENO PORTE SEM AUXILIO MECANICO</t>
  </si>
  <si>
    <t>CONSTRUÇÃO DE TOTENS DE IDENTIFICAÇÃO VISUAL</t>
  </si>
  <si>
    <t>LOGO DA EMPRESA</t>
  </si>
  <si>
    <t>XX,XX%</t>
  </si>
  <si>
    <t>Nome / Ass Responsável Técnico</t>
  </si>
  <si>
    <t xml:space="preserve">SINAPI - 08/2021 - Distrito Federal
SBC - 10/2021 - Distrito Federal
SICRO3 - 04/2021 - Distrito Federal
SICRO2 - 11/2016 - Roraima
ORSE - 08/2021 - Sergipe
SEINFRA - 027 - Ceará
SETOP - 07/2021 - Minas Gerais
IOPES - 08/2021 - Espírito Santo
SIURB - 01/2021 - São Paulo
SIURB INFRA - 01/2021 - São Paulo
SUDECAP - 08/2021 - Minas Gerais
CPOS - 08/2021 - São Paulo
FDE - 07/2021 - São Paulo
AGETOP CIVIL - 07/2021 - Goiás
CAEMA - 12/2019 - Maranhão
EMBASA - 06/2017 - Bahia
CAERN - 05/2021 - Rio Grande do Norte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</si>
</sst>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%"/>
  </numFmts>
  <fonts count="29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sz val="10"/>
      <color rgb="FF000000"/>
      <name val="Arial"/>
      <family val="2"/>
    </font>
    <font>
      <sz val="10"/>
      <color rgb="FF333333"/>
      <name val="Arial"/>
      <family val="2"/>
    </font>
    <font>
      <b/>
      <sz val="11"/>
      <color rgb="FFFF0000"/>
      <name val="Arial"/>
      <family val="1"/>
    </font>
    <font>
      <b/>
      <sz val="10"/>
      <color rgb="FFFF0000"/>
      <name val="Arial"/>
      <family val="1"/>
    </font>
  </fonts>
  <fills count="1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24" fillId="0" borderId="0" applyFont="0" applyFill="0" applyBorder="0" applyAlignment="0" applyProtection="0"/>
  </cellStyleXfs>
  <cellXfs count="62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18" fillId="10" borderId="0" xfId="0" applyFont="1" applyFill="1" applyAlignment="1">
      <alignment horizontal="left" vertical="top" wrapText="1"/>
    </xf>
    <xf numFmtId="0" fontId="19" fillId="11" borderId="0" xfId="0" applyFont="1" applyFill="1" applyAlignment="1">
      <alignment horizontal="center" vertical="top" wrapText="1"/>
    </xf>
    <xf numFmtId="0" fontId="20" fillId="12" borderId="0" xfId="0" applyFont="1" applyFill="1" applyAlignment="1">
      <alignment horizontal="right" vertical="top" wrapText="1"/>
    </xf>
    <xf numFmtId="0" fontId="22" fillId="14" borderId="0" xfId="0" applyFont="1" applyFill="1" applyAlignment="1">
      <alignment horizontal="left" vertical="top" wrapText="1"/>
    </xf>
    <xf numFmtId="0" fontId="23" fillId="15" borderId="0" xfId="0" applyFont="1" applyFill="1" applyAlignment="1">
      <alignment horizontal="center" vertical="top" wrapText="1"/>
    </xf>
    <xf numFmtId="0" fontId="18" fillId="10" borderId="0" xfId="0" applyFont="1" applyFill="1" applyAlignment="1">
      <alignment horizontal="left" vertical="top" wrapText="1"/>
    </xf>
    <xf numFmtId="0" fontId="0" fillId="0" borderId="0" xfId="0"/>
    <xf numFmtId="0" fontId="3" fillId="4" borderId="3" xfId="0" applyFont="1" applyFill="1" applyBorder="1" applyAlignment="1">
      <alignment horizontal="left" vertical="top" wrapText="1"/>
    </xf>
    <xf numFmtId="0" fontId="5" fillId="6" borderId="4" xfId="0" applyFont="1" applyFill="1" applyBorder="1" applyAlignment="1">
      <alignment horizontal="right" vertical="top" wrapText="1"/>
    </xf>
    <xf numFmtId="0" fontId="3" fillId="4" borderId="4" xfId="0" applyFont="1" applyFill="1" applyBorder="1" applyAlignment="1">
      <alignment horizontal="left" vertical="top" wrapText="1"/>
    </xf>
    <xf numFmtId="0" fontId="4" fillId="5" borderId="4" xfId="0" applyFont="1" applyFill="1" applyBorder="1" applyAlignment="1">
      <alignment horizontal="center" vertical="top" wrapText="1"/>
    </xf>
    <xf numFmtId="0" fontId="5" fillId="6" borderId="4" xfId="0" applyFont="1" applyFill="1" applyBorder="1" applyAlignment="1">
      <alignment horizontal="center" vertical="top" wrapText="1"/>
    </xf>
    <xf numFmtId="0" fontId="5" fillId="6" borderId="5" xfId="0" applyFont="1" applyFill="1" applyBorder="1" applyAlignment="1">
      <alignment horizontal="center" vertical="top" wrapText="1"/>
    </xf>
    <xf numFmtId="0" fontId="6" fillId="7" borderId="3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left" vertical="center" wrapText="1"/>
    </xf>
    <xf numFmtId="0" fontId="7" fillId="8" borderId="4" xfId="0" applyFont="1" applyFill="1" applyBorder="1" applyAlignment="1">
      <alignment horizontal="center" vertical="center" wrapText="1"/>
    </xf>
    <xf numFmtId="4" fontId="8" fillId="9" borderId="4" xfId="0" applyNumberFormat="1" applyFont="1" applyFill="1" applyBorder="1" applyAlignment="1">
      <alignment horizontal="center" vertical="center" wrapText="1"/>
    </xf>
    <xf numFmtId="10" fontId="8" fillId="9" borderId="5" xfId="1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4" fontId="17" fillId="0" borderId="10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26" fillId="0" borderId="12" xfId="0" applyFont="1" applyBorder="1" applyAlignment="1">
      <alignment vertical="center"/>
    </xf>
    <xf numFmtId="0" fontId="14" fillId="0" borderId="12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4" fontId="12" fillId="0" borderId="12" xfId="0" applyNumberFormat="1" applyFont="1" applyFill="1" applyBorder="1" applyAlignment="1">
      <alignment horizontal="center" vertical="center" wrapText="1"/>
    </xf>
    <xf numFmtId="164" fontId="17" fillId="0" borderId="13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center" vertical="center" wrapText="1"/>
    </xf>
    <xf numFmtId="4" fontId="16" fillId="0" borderId="7" xfId="0" applyNumberFormat="1" applyFont="1" applyFill="1" applyBorder="1" applyAlignment="1">
      <alignment horizontal="center" vertical="center" wrapText="1"/>
    </xf>
    <xf numFmtId="4" fontId="12" fillId="0" borderId="7" xfId="0" applyNumberFormat="1" applyFont="1" applyFill="1" applyBorder="1" applyAlignment="1">
      <alignment horizontal="center" vertical="center" wrapText="1"/>
    </xf>
    <xf numFmtId="164" fontId="17" fillId="0" borderId="8" xfId="0" applyNumberFormat="1" applyFont="1" applyFill="1" applyBorder="1" applyAlignment="1">
      <alignment horizontal="center" vertical="center" wrapText="1"/>
    </xf>
    <xf numFmtId="4" fontId="12" fillId="0" borderId="14" xfId="0" applyNumberFormat="1" applyFont="1" applyFill="1" applyBorder="1" applyAlignment="1">
      <alignment horizontal="center" vertical="center" wrapText="1"/>
    </xf>
    <xf numFmtId="0" fontId="27" fillId="15" borderId="0" xfId="0" applyFont="1" applyFill="1" applyAlignment="1">
      <alignment horizontal="center" vertical="top" wrapText="1"/>
    </xf>
    <xf numFmtId="0" fontId="0" fillId="0" borderId="0" xfId="0" applyAlignment="1">
      <alignment horizontal="center"/>
    </xf>
    <xf numFmtId="0" fontId="20" fillId="12" borderId="0" xfId="0" applyFont="1" applyFill="1" applyAlignment="1">
      <alignment horizontal="right" vertical="top" wrapText="1"/>
    </xf>
    <xf numFmtId="0" fontId="18" fillId="10" borderId="0" xfId="0" applyFont="1" applyFill="1" applyAlignment="1">
      <alignment horizontal="left" vertical="top" wrapText="1"/>
    </xf>
    <xf numFmtId="4" fontId="21" fillId="13" borderId="0" xfId="0" applyNumberFormat="1" applyFont="1" applyFill="1" applyAlignment="1">
      <alignment horizontal="right" vertical="top" wrapText="1"/>
    </xf>
    <xf numFmtId="0" fontId="23" fillId="15" borderId="0" xfId="0" applyFont="1" applyFill="1" applyAlignment="1">
      <alignment horizontal="center" vertical="top" wrapText="1"/>
    </xf>
    <xf numFmtId="0" fontId="0" fillId="0" borderId="0" xfId="0"/>
    <xf numFmtId="0" fontId="2" fillId="3" borderId="0" xfId="0" applyFont="1" applyFill="1" applyAlignment="1">
      <alignment horizontal="center" wrapText="1"/>
    </xf>
    <xf numFmtId="0" fontId="1" fillId="2" borderId="0" xfId="0" applyFont="1" applyFill="1" applyAlignment="1">
      <alignment horizontal="left" vertical="top" wrapText="1"/>
    </xf>
    <xf numFmtId="0" fontId="28" fillId="10" borderId="0" xfId="0" applyFont="1" applyFill="1" applyAlignment="1">
      <alignment horizontal="left" vertical="top" wrapText="1"/>
    </xf>
    <xf numFmtId="0" fontId="18" fillId="10" borderId="0" xfId="0" applyFont="1" applyFill="1" applyAlignment="1">
      <alignment horizontal="center" vertical="top" wrapText="1"/>
    </xf>
  </cellXfs>
  <cellStyles count="2">
    <cellStyle name="Normal" xfId="0" builtinId="0"/>
    <cellStyle name="Porcentagem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showOutlineSymbols="0" showWhiteSpace="0" workbookViewId="0">
      <selection activeCell="N7" sqref="N7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0" ht="15" x14ac:dyDescent="0.2">
      <c r="A1" s="1"/>
      <c r="B1" s="1"/>
      <c r="C1" s="1"/>
      <c r="D1" s="1" t="s">
        <v>0</v>
      </c>
      <c r="E1" s="59" t="s">
        <v>1</v>
      </c>
      <c r="F1" s="59"/>
      <c r="G1" s="59" t="s">
        <v>2</v>
      </c>
      <c r="H1" s="59"/>
      <c r="I1" s="59" t="s">
        <v>3</v>
      </c>
      <c r="J1" s="59"/>
    </row>
    <row r="2" spans="1:10" ht="80.099999999999994" customHeight="1" x14ac:dyDescent="0.2">
      <c r="A2" s="51" t="s">
        <v>45</v>
      </c>
      <c r="B2" s="51"/>
      <c r="C2" s="2"/>
      <c r="D2" s="7" t="s">
        <v>34</v>
      </c>
      <c r="E2" s="61" t="s">
        <v>48</v>
      </c>
      <c r="F2" s="61"/>
      <c r="G2" s="60" t="s">
        <v>46</v>
      </c>
      <c r="H2" s="60"/>
      <c r="I2" s="54" t="s">
        <v>4</v>
      </c>
      <c r="J2" s="54"/>
    </row>
    <row r="3" spans="1:10" ht="15.75" thickBot="1" x14ac:dyDescent="0.3">
      <c r="A3" s="58" t="s">
        <v>5</v>
      </c>
      <c r="B3" s="57"/>
      <c r="C3" s="57"/>
      <c r="D3" s="57"/>
      <c r="E3" s="57"/>
      <c r="F3" s="57"/>
      <c r="G3" s="57"/>
      <c r="H3" s="57"/>
      <c r="I3" s="57"/>
      <c r="J3" s="57"/>
    </row>
    <row r="4" spans="1:10" ht="30" customHeight="1" thickBot="1" x14ac:dyDescent="0.25">
      <c r="A4" s="9" t="s">
        <v>6</v>
      </c>
      <c r="B4" s="10" t="s">
        <v>7</v>
      </c>
      <c r="C4" s="11" t="s">
        <v>8</v>
      </c>
      <c r="D4" s="11" t="s">
        <v>9</v>
      </c>
      <c r="E4" s="12" t="s">
        <v>10</v>
      </c>
      <c r="F4" s="13" t="s">
        <v>11</v>
      </c>
      <c r="G4" s="13" t="s">
        <v>12</v>
      </c>
      <c r="H4" s="13" t="s">
        <v>13</v>
      </c>
      <c r="I4" s="13" t="s">
        <v>14</v>
      </c>
      <c r="J4" s="14" t="s">
        <v>15</v>
      </c>
    </row>
    <row r="5" spans="1:10" ht="24" customHeight="1" thickBot="1" x14ac:dyDescent="0.25">
      <c r="A5" s="15" t="s">
        <v>36</v>
      </c>
      <c r="B5" s="16"/>
      <c r="C5" s="17"/>
      <c r="D5" s="17" t="s">
        <v>44</v>
      </c>
      <c r="E5" s="17"/>
      <c r="F5" s="18"/>
      <c r="G5" s="16"/>
      <c r="H5" s="16"/>
      <c r="I5" s="19" t="e">
        <f>SUM(I6:I11)</f>
        <v>#VALUE!</v>
      </c>
      <c r="J5" s="20" t="e">
        <f>SUM(J6:J11)</f>
        <v>#VALUE!</v>
      </c>
    </row>
    <row r="6" spans="1:10" s="8" customFormat="1" ht="24" customHeight="1" x14ac:dyDescent="0.2">
      <c r="A6" s="42" t="s">
        <v>37</v>
      </c>
      <c r="B6" s="43">
        <v>477</v>
      </c>
      <c r="C6" s="44" t="s">
        <v>17</v>
      </c>
      <c r="D6" s="45" t="s">
        <v>35</v>
      </c>
      <c r="E6" s="46" t="s">
        <v>18</v>
      </c>
      <c r="F6" s="43">
        <v>1</v>
      </c>
      <c r="G6" s="47"/>
      <c r="H6" s="48" t="e">
        <f>G6*$G$2</f>
        <v>#VALUE!</v>
      </c>
      <c r="I6" s="48" t="e">
        <f t="shared" ref="I6:I10" si="0">F6*H6</f>
        <v>#VALUE!</v>
      </c>
      <c r="J6" s="49" t="e">
        <f>I6/$H$15</f>
        <v>#VALUE!</v>
      </c>
    </row>
    <row r="7" spans="1:10" ht="36" customHeight="1" x14ac:dyDescent="0.2">
      <c r="A7" s="22" t="s">
        <v>38</v>
      </c>
      <c r="B7" s="23">
        <v>478</v>
      </c>
      <c r="C7" s="24" t="s">
        <v>17</v>
      </c>
      <c r="D7" s="25" t="s">
        <v>21</v>
      </c>
      <c r="E7" s="26" t="s">
        <v>18</v>
      </c>
      <c r="F7" s="23">
        <v>1</v>
      </c>
      <c r="G7" s="27"/>
      <c r="H7" s="21" t="e">
        <f t="shared" ref="H7:H11" si="1">G7*$G$2</f>
        <v>#VALUE!</v>
      </c>
      <c r="I7" s="28" t="e">
        <f t="shared" si="0"/>
        <v>#VALUE!</v>
      </c>
      <c r="J7" s="29" t="e">
        <f t="shared" ref="J7:J11" si="2">I7/$H$15</f>
        <v>#VALUE!</v>
      </c>
    </row>
    <row r="8" spans="1:10" ht="24" customHeight="1" x14ac:dyDescent="0.2">
      <c r="A8" s="22" t="s">
        <v>39</v>
      </c>
      <c r="B8" s="30" t="s">
        <v>22</v>
      </c>
      <c r="C8" s="31" t="s">
        <v>16</v>
      </c>
      <c r="D8" s="32" t="s">
        <v>23</v>
      </c>
      <c r="E8" s="33" t="s">
        <v>24</v>
      </c>
      <c r="F8" s="30">
        <v>66</v>
      </c>
      <c r="G8" s="28"/>
      <c r="H8" s="21" t="e">
        <f t="shared" si="1"/>
        <v>#VALUE!</v>
      </c>
      <c r="I8" s="28" t="e">
        <f>F8*H8</f>
        <v>#VALUE!</v>
      </c>
      <c r="J8" s="29" t="e">
        <f t="shared" si="2"/>
        <v>#VALUE!</v>
      </c>
    </row>
    <row r="9" spans="1:10" ht="36" customHeight="1" x14ac:dyDescent="0.2">
      <c r="A9" s="22" t="s">
        <v>40</v>
      </c>
      <c r="B9" s="30" t="s">
        <v>25</v>
      </c>
      <c r="C9" s="31" t="s">
        <v>16</v>
      </c>
      <c r="D9" s="32" t="s">
        <v>26</v>
      </c>
      <c r="E9" s="33" t="s">
        <v>27</v>
      </c>
      <c r="F9" s="30">
        <v>1.08</v>
      </c>
      <c r="G9" s="28"/>
      <c r="H9" s="21" t="e">
        <f t="shared" si="1"/>
        <v>#VALUE!</v>
      </c>
      <c r="I9" s="28" t="e">
        <f t="shared" si="0"/>
        <v>#VALUE!</v>
      </c>
      <c r="J9" s="29" t="e">
        <f t="shared" si="2"/>
        <v>#VALUE!</v>
      </c>
    </row>
    <row r="10" spans="1:10" ht="24" customHeight="1" x14ac:dyDescent="0.2">
      <c r="A10" s="22" t="s">
        <v>41</v>
      </c>
      <c r="B10" s="30" t="s">
        <v>28</v>
      </c>
      <c r="C10" s="31" t="s">
        <v>16</v>
      </c>
      <c r="D10" s="32" t="s">
        <v>29</v>
      </c>
      <c r="E10" s="33" t="s">
        <v>19</v>
      </c>
      <c r="F10" s="30">
        <v>2.5</v>
      </c>
      <c r="G10" s="28"/>
      <c r="H10" s="21" t="e">
        <f t="shared" si="1"/>
        <v>#VALUE!</v>
      </c>
      <c r="I10" s="28" t="e">
        <f t="shared" si="0"/>
        <v>#VALUE!</v>
      </c>
      <c r="J10" s="29" t="e">
        <f t="shared" si="2"/>
        <v>#VALUE!</v>
      </c>
    </row>
    <row r="11" spans="1:10" s="8" customFormat="1" ht="24" customHeight="1" thickBot="1" x14ac:dyDescent="0.25">
      <c r="A11" s="34" t="s">
        <v>42</v>
      </c>
      <c r="B11" s="35">
        <v>20008</v>
      </c>
      <c r="C11" s="41" t="s">
        <v>20</v>
      </c>
      <c r="D11" s="36" t="s">
        <v>43</v>
      </c>
      <c r="E11" s="37" t="s">
        <v>18</v>
      </c>
      <c r="F11" s="38">
        <v>1</v>
      </c>
      <c r="G11" s="39"/>
      <c r="H11" s="50" t="e">
        <f t="shared" si="1"/>
        <v>#VALUE!</v>
      </c>
      <c r="I11" s="39" t="e">
        <f>F11*H11</f>
        <v>#VALUE!</v>
      </c>
      <c r="J11" s="40" t="e">
        <f t="shared" si="2"/>
        <v>#VALUE!</v>
      </c>
    </row>
    <row r="12" spans="1:10" x14ac:dyDescent="0.2">
      <c r="A12" s="6"/>
      <c r="B12" s="6"/>
      <c r="C12" s="6"/>
      <c r="D12" s="6"/>
      <c r="E12" s="6"/>
      <c r="F12" s="6"/>
      <c r="G12" s="6"/>
      <c r="H12" s="6"/>
      <c r="I12" s="6"/>
      <c r="J12" s="6"/>
    </row>
    <row r="13" spans="1:10" x14ac:dyDescent="0.2">
      <c r="A13" s="53"/>
      <c r="B13" s="53"/>
      <c r="C13" s="53"/>
      <c r="D13" s="5"/>
      <c r="E13" s="4"/>
      <c r="F13" s="54" t="s">
        <v>30</v>
      </c>
      <c r="G13" s="53"/>
      <c r="H13" s="55">
        <f>(F6*G6)+(F7*G7)+(F8*G8)+(F9*G9)+(F10*G10)+(F11*G11)</f>
        <v>0</v>
      </c>
      <c r="I13" s="53"/>
      <c r="J13" s="53"/>
    </row>
    <row r="14" spans="1:10" x14ac:dyDescent="0.2">
      <c r="A14" s="53"/>
      <c r="B14" s="53"/>
      <c r="C14" s="53"/>
      <c r="D14" s="5"/>
      <c r="E14" s="4"/>
      <c r="F14" s="54" t="s">
        <v>31</v>
      </c>
      <c r="G14" s="53"/>
      <c r="H14" s="55">
        <f>H13*0.2624</f>
        <v>0</v>
      </c>
      <c r="I14" s="53"/>
      <c r="J14" s="53"/>
    </row>
    <row r="15" spans="1:10" x14ac:dyDescent="0.2">
      <c r="A15" s="53"/>
      <c r="B15" s="53"/>
      <c r="C15" s="53"/>
      <c r="D15" s="5"/>
      <c r="E15" s="4"/>
      <c r="F15" s="54" t="s">
        <v>32</v>
      </c>
      <c r="G15" s="53"/>
      <c r="H15" s="55">
        <f>H13+H14</f>
        <v>0</v>
      </c>
      <c r="I15" s="53"/>
      <c r="J15" s="53"/>
    </row>
    <row r="16" spans="1:10" ht="60" customHeight="1" x14ac:dyDescent="0.2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0" ht="15" customHeight="1" x14ac:dyDescent="0.2">
      <c r="A17" s="56" t="s">
        <v>33</v>
      </c>
      <c r="B17" s="57"/>
      <c r="C17" s="57"/>
      <c r="D17" s="57"/>
      <c r="E17" s="57"/>
      <c r="F17" s="57"/>
      <c r="G17" s="57"/>
      <c r="H17" s="57"/>
      <c r="I17" s="57"/>
      <c r="J17" s="57"/>
    </row>
    <row r="18" spans="1:10" x14ac:dyDescent="0.2">
      <c r="D18" s="52" t="s">
        <v>47</v>
      </c>
      <c r="E18" s="52"/>
      <c r="F18" s="52"/>
      <c r="G18" s="52"/>
    </row>
    <row r="19" spans="1:10" x14ac:dyDescent="0.2">
      <c r="D19" s="52"/>
      <c r="E19" s="52"/>
      <c r="F19" s="52"/>
      <c r="G19" s="52"/>
    </row>
    <row r="20" spans="1:10" x14ac:dyDescent="0.2">
      <c r="D20" s="52"/>
      <c r="E20" s="52"/>
      <c r="F20" s="52"/>
      <c r="G20" s="52"/>
    </row>
  </sheetData>
  <mergeCells count="21">
    <mergeCell ref="E1:F1"/>
    <mergeCell ref="G1:H1"/>
    <mergeCell ref="I1:J1"/>
    <mergeCell ref="E2:F2"/>
    <mergeCell ref="G2:H2"/>
    <mergeCell ref="I2:J2"/>
    <mergeCell ref="H15:J15"/>
    <mergeCell ref="A17:J17"/>
    <mergeCell ref="D18:G18"/>
    <mergeCell ref="A3:J3"/>
    <mergeCell ref="A13:C13"/>
    <mergeCell ref="F13:G13"/>
    <mergeCell ref="H13:J13"/>
    <mergeCell ref="A14:C14"/>
    <mergeCell ref="F14:G14"/>
    <mergeCell ref="H14:J14"/>
    <mergeCell ref="A2:B2"/>
    <mergeCell ref="D19:G19"/>
    <mergeCell ref="D20:G20"/>
    <mergeCell ref="A15:C15"/>
    <mergeCell ref="F15:G15"/>
  </mergeCells>
  <pageMargins left="0.51181102362204722" right="0.51181102362204722" top="0.59055118110236227" bottom="0.39370078740157483" header="0.51181102362204722" footer="0.51181102362204722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CELSO LUIZ PINTO GONCALVES</cp:lastModifiedBy>
  <cp:revision>0</cp:revision>
  <cp:lastPrinted>2021-10-18T17:28:16Z</cp:lastPrinted>
  <dcterms:created xsi:type="dcterms:W3CDTF">2021-10-18T17:21:26Z</dcterms:created>
  <dcterms:modified xsi:type="dcterms:W3CDTF">2021-10-22T11:11:33Z</dcterms:modified>
</cp:coreProperties>
</file>