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ecoc49\dados$\EQCOS 2022\Contratos\POUPEX\GEASE\Iluminação Natalina\Documentos\"/>
    </mc:Choice>
  </mc:AlternateContent>
  <xr:revisionPtr revIDLastSave="0" documentId="8_{37C17B53-C682-454C-8607-337A42854CEC}" xr6:coauthVersionLast="46" xr6:coauthVersionMax="46" xr10:uidLastSave="{00000000-0000-0000-0000-000000000000}"/>
  <bookViews>
    <workbookView xWindow="1170" yWindow="945" windowWidth="14310" windowHeight="15255" xr2:uid="{00000000-000D-0000-FFFF-FFFF00000000}"/>
  </bookViews>
  <sheets>
    <sheet name="Orçamento Sintético" sheetId="1" r:id="rId1"/>
  </sheets>
  <externalReferences>
    <externalReference r:id="rId2"/>
  </externalReferences>
  <definedNames>
    <definedName name="_xlnm.Print_Area" localSheetId="0">'Orçamento Sintético'!$B$2:$I$25</definedName>
    <definedName name="_xlnm.Print_Titles" localSheetId="0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24" i="1"/>
  <c r="I23" i="1"/>
  <c r="I21" i="1"/>
  <c r="I20" i="1"/>
  <c r="I19" i="1"/>
  <c r="I18" i="1"/>
  <c r="I17" i="1"/>
  <c r="I15" i="1"/>
  <c r="I14" i="1"/>
  <c r="I11" i="1"/>
  <c r="I10" i="1"/>
  <c r="I9" i="1"/>
  <c r="I8" i="1"/>
  <c r="I13" i="1" l="1"/>
  <c r="I22" i="1"/>
  <c r="I6" i="1"/>
  <c r="I16" i="1"/>
  <c r="I12" i="1" s="1"/>
  <c r="I25" i="1" l="1"/>
</calcChain>
</file>

<file path=xl/sharedStrings.xml><?xml version="1.0" encoding="utf-8"?>
<sst xmlns="http://schemas.openxmlformats.org/spreadsheetml/2006/main" count="97" uniqueCount="70">
  <si>
    <t>B.D.I.</t>
  </si>
  <si>
    <t>Iluminação Natalina do Edifício Sede</t>
  </si>
  <si>
    <t xml:space="preserve"> 1 </t>
  </si>
  <si>
    <t>ADMINISTRAÇÃO DOS SERVIÇOS</t>
  </si>
  <si>
    <t xml:space="preserve"> 1.1 </t>
  </si>
  <si>
    <t xml:space="preserve"> 00000578 </t>
  </si>
  <si>
    <t>Próprio</t>
  </si>
  <si>
    <t>PROJETO EXECUTIVO ILUMINAÇÃO NATALINA DE ACORDO COM AS NORMAS DA ABNT</t>
  </si>
  <si>
    <t>UN</t>
  </si>
  <si>
    <t xml:space="preserve"> 1.2 </t>
  </si>
  <si>
    <t xml:space="preserve"> 91677 </t>
  </si>
  <si>
    <t>SINAPI</t>
  </si>
  <si>
    <t>ENGENHEIRO ELETRICISTA COM ENCARGOS COMPLEMENTARES</t>
  </si>
  <si>
    <t>H</t>
  </si>
  <si>
    <t xml:space="preserve"> 1.3 </t>
  </si>
  <si>
    <t xml:space="preserve"> 100309 </t>
  </si>
  <si>
    <t>TÉCNICO EM SEGURANÇA DO TRABALHO COM ENCARGOS COMPLEMENTARES</t>
  </si>
  <si>
    <t xml:space="preserve"> 1.4 </t>
  </si>
  <si>
    <t xml:space="preserve"> 00000095 </t>
  </si>
  <si>
    <t>ART - CONTRATO OBRA/SERVIÇO</t>
  </si>
  <si>
    <t xml:space="preserve"> 1.5 </t>
  </si>
  <si>
    <t xml:space="preserve"> 00000587 </t>
  </si>
  <si>
    <t>ART - ELABORAÇÃO E AUTORIA DE PROJETO</t>
  </si>
  <si>
    <t xml:space="preserve"> 2 </t>
  </si>
  <si>
    <t>INSTALAÇÃO DA ILUMINAÇÃO NA FACHADA</t>
  </si>
  <si>
    <t xml:space="preserve"> 2.1 </t>
  </si>
  <si>
    <t>MATERIAL A CARGO DA CONTRATANTE - FORNECIMENTO MÃO DE OBRA</t>
  </si>
  <si>
    <t xml:space="preserve"> 2.1.1 </t>
  </si>
  <si>
    <t xml:space="preserve"> 88264 </t>
  </si>
  <si>
    <t>ELETRICISTA COM ENCARGOS COMPLEMENTARES</t>
  </si>
  <si>
    <t xml:space="preserve"> 2.1.2 </t>
  </si>
  <si>
    <t xml:space="preserve"> 88247 </t>
  </si>
  <si>
    <t>AUXILIAR DE ELETRICISTA COM ENCARGOS COMPLEMENTARES</t>
  </si>
  <si>
    <t xml:space="preserve"> 2.2 </t>
  </si>
  <si>
    <t>MATERIAL E MÃO DE OBRA A CARGO DA CONTRATADA</t>
  </si>
  <si>
    <t xml:space="preserve"> 2.2.1 </t>
  </si>
  <si>
    <t xml:space="preserve"> 00000579 </t>
  </si>
  <si>
    <t>M</t>
  </si>
  <si>
    <t xml:space="preserve"> 2.2.2 </t>
  </si>
  <si>
    <t xml:space="preserve"> 00000580 </t>
  </si>
  <si>
    <t xml:space="preserve"> 00000584 </t>
  </si>
  <si>
    <t xml:space="preserve"> 00000585 </t>
  </si>
  <si>
    <t>CABO DE AÇO 3MM  REVESTIDO EM PVC, FORNECIMENTO E INSTALAÇÃO</t>
  </si>
  <si>
    <t xml:space="preserve"> 00000586 </t>
  </si>
  <si>
    <t>ACESSÓRIOS MONTAGEM ILUMINAÇÃO NATALINA - FORNECIMENTO</t>
  </si>
  <si>
    <t xml:space="preserve"> 3 </t>
  </si>
  <si>
    <t>DESMONTAGEM DA ILUMINAÇÃO</t>
  </si>
  <si>
    <t xml:space="preserve"> 3.1 </t>
  </si>
  <si>
    <t xml:space="preserve"> 3.2 </t>
  </si>
  <si>
    <t>ORÇAMENTO SINTÉTICO</t>
  </si>
  <si>
    <t>OBRA:</t>
  </si>
  <si>
    <t>ITEM</t>
  </si>
  <si>
    <t>CÓDIGO</t>
  </si>
  <si>
    <t>BANCO</t>
  </si>
  <si>
    <t>DESCRIÇÃO</t>
  </si>
  <si>
    <t>UND.</t>
  </si>
  <si>
    <t>QUANT.</t>
  </si>
  <si>
    <t>R$ UNIT. C/ BDI</t>
  </si>
  <si>
    <t>TOTAL</t>
  </si>
  <si>
    <t>TOTAL C/ BDI</t>
  </si>
  <si>
    <t>DATA:</t>
  </si>
  <si>
    <t>LOGOMARCA DA EMPRESA</t>
  </si>
  <si>
    <t>XX,XX%</t>
  </si>
  <si>
    <t>XX/XX/2022</t>
  </si>
  <si>
    <t xml:space="preserve"> 2.2.3</t>
  </si>
  <si>
    <t xml:space="preserve"> 2.2.4</t>
  </si>
  <si>
    <t xml:space="preserve"> 2.2.5</t>
  </si>
  <si>
    <t>CABO PP 3X2,5MM, FORNECIMENTO E INSTALAÇÃO</t>
  </si>
  <si>
    <t>CABO PP 3X4MM, FORNECIMENTO E INSTALAÇÃO</t>
  </si>
  <si>
    <t>CABO PARALELO 2X2,5MM, COR BRANCA, ISOLAMENTO 750 V, FORNECIMENTO E INSTALAÇÃO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</si>
</sst>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1"/>
      <name val="Arial"/>
      <family val="1"/>
    </font>
    <font>
      <b/>
      <sz val="11"/>
      <color theme="0"/>
      <name val="Arial"/>
      <family val="1"/>
    </font>
    <font>
      <sz val="11"/>
      <color theme="0"/>
      <name val="Arial"/>
      <family val="1"/>
    </font>
    <font>
      <b/>
      <sz val="10"/>
      <color theme="0"/>
      <name val="Arial"/>
      <family val="1"/>
    </font>
    <font>
      <b/>
      <sz val="10"/>
      <color theme="0"/>
      <name val="Arial"/>
      <family val="2"/>
    </font>
    <font>
      <b/>
      <sz val="11"/>
      <color rgb="FFFF0000"/>
      <name val="Arial"/>
      <family val="1"/>
    </font>
    <font>
      <b/>
      <sz val="11"/>
      <color rgb="FFFF0000"/>
      <name val="Arial"/>
      <family val="2"/>
    </font>
    <font>
      <sz val="8"/>
      <name val="Arial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6" fillId="10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vertical="center" wrapText="1"/>
    </xf>
    <xf numFmtId="43" fontId="7" fillId="11" borderId="1" xfId="1" applyFont="1" applyFill="1" applyBorder="1" applyAlignment="1">
      <alignment horizontal="right" vertical="top" wrapText="1"/>
    </xf>
    <xf numFmtId="43" fontId="8" fillId="12" borderId="1" xfId="1" applyFont="1" applyFill="1" applyBorder="1" applyAlignment="1">
      <alignment horizontal="right" vertical="top" wrapText="1"/>
    </xf>
    <xf numFmtId="43" fontId="8" fillId="12" borderId="6" xfId="1" applyFont="1" applyFill="1" applyBorder="1" applyAlignment="1">
      <alignment horizontal="right" vertical="top" wrapText="1"/>
    </xf>
    <xf numFmtId="43" fontId="4" fillId="8" borderId="6" xfId="1" applyFont="1" applyFill="1" applyBorder="1" applyAlignment="1">
      <alignment horizontal="center" vertical="center" wrapText="1"/>
    </xf>
    <xf numFmtId="43" fontId="13" fillId="14" borderId="7" xfId="1" applyFont="1" applyFill="1" applyBorder="1" applyAlignment="1">
      <alignment vertical="top" wrapText="1"/>
    </xf>
    <xf numFmtId="0" fontId="15" fillId="13" borderId="1" xfId="0" applyFont="1" applyFill="1" applyBorder="1" applyAlignment="1">
      <alignment vertical="top" wrapText="1"/>
    </xf>
    <xf numFmtId="14" fontId="14" fillId="13" borderId="6" xfId="0" applyNumberFormat="1" applyFont="1" applyFill="1" applyBorder="1" applyAlignment="1">
      <alignment horizontal="left" vertical="top" wrapText="1"/>
    </xf>
    <xf numFmtId="0" fontId="5" fillId="13" borderId="1" xfId="0" applyFont="1" applyFill="1" applyBorder="1" applyAlignment="1">
      <alignment vertical="center" wrapText="1"/>
    </xf>
    <xf numFmtId="43" fontId="5" fillId="13" borderId="1" xfId="1" applyFont="1" applyFill="1" applyBorder="1" applyAlignment="1">
      <alignment horizontal="right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14" borderId="8" xfId="0" applyFont="1" applyFill="1" applyBorder="1" applyAlignment="1">
      <alignment horizontal="right" vertical="top" wrapText="1"/>
    </xf>
    <xf numFmtId="0" fontId="13" fillId="14" borderId="9" xfId="0" applyFont="1" applyFill="1" applyBorder="1" applyAlignment="1">
      <alignment horizontal="right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12" fillId="14" borderId="9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13" borderId="15" xfId="0" applyFont="1" applyFill="1" applyBorder="1" applyAlignment="1">
      <alignment horizontal="left" vertical="top" wrapText="1"/>
    </xf>
    <xf numFmtId="0" fontId="1" fillId="13" borderId="16" xfId="0" applyFont="1" applyFill="1" applyBorder="1" applyAlignment="1">
      <alignment horizontal="left" vertical="top" wrapText="1"/>
    </xf>
    <xf numFmtId="0" fontId="1" fillId="13" borderId="17" xfId="0" applyFont="1" applyFill="1" applyBorder="1" applyAlignment="1">
      <alignment horizontal="left" vertical="top" wrapText="1"/>
    </xf>
    <xf numFmtId="0" fontId="10" fillId="14" borderId="5" xfId="0" applyFont="1" applyFill="1" applyBorder="1" applyAlignment="1">
      <alignment horizontal="center" wrapText="1"/>
    </xf>
    <xf numFmtId="0" fontId="11" fillId="14" borderId="1" xfId="0" applyFont="1" applyFill="1" applyBorder="1"/>
    <xf numFmtId="0" fontId="11" fillId="14" borderId="6" xfId="0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1066800</xdr:colOff>
      <xdr:row>9</xdr:row>
      <xdr:rowOff>104774</xdr:rowOff>
    </xdr:from>
    <xdr:ext cx="2793715" cy="937629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AAA78B4-14D1-4B1D-BD60-4F1F1B169BBD}"/>
            </a:ext>
          </a:extLst>
        </xdr:cNvPr>
        <xdr:cNvSpPr/>
      </xdr:nvSpPr>
      <xdr:spPr>
        <a:xfrm rot="20310619">
          <a:off x="3076575" y="2343149"/>
          <a:ext cx="279371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22225">
                <a:solidFill>
                  <a:srgbClr val="C00000"/>
                </a:solidFill>
                <a:prstDash val="solid"/>
              </a:ln>
              <a:noFill/>
              <a:effectLst/>
            </a:rPr>
            <a:t>MODELO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showOutlineSymbols="0" showWhiteSpace="0" view="pageBreakPreview" topLeftCell="A4" zoomScaleNormal="100" zoomScaleSheetLayoutView="100" workbookViewId="0">
      <selection activeCell="P23" sqref="P23"/>
    </sheetView>
  </sheetViews>
  <sheetFormatPr defaultRowHeight="14.25" x14ac:dyDescent="0.2"/>
  <cols>
    <col min="1" max="1" width="4.625" style="1" customWidth="1"/>
    <col min="2" max="2" width="5.5" bestFit="1" customWidth="1"/>
    <col min="3" max="3" width="8.625" bestFit="1" customWidth="1"/>
    <col min="4" max="4" width="7.625" bestFit="1" customWidth="1"/>
    <col min="5" max="5" width="56" bestFit="1" customWidth="1"/>
    <col min="6" max="6" width="5.5" bestFit="1" customWidth="1"/>
    <col min="7" max="7" width="8.125" bestFit="1" customWidth="1"/>
    <col min="8" max="8" width="8.875" bestFit="1" customWidth="1"/>
    <col min="9" max="9" width="10.875" bestFit="1" customWidth="1"/>
  </cols>
  <sheetData>
    <row r="1" spans="2:9" s="1" customFormat="1" ht="15" thickBot="1" x14ac:dyDescent="0.25"/>
    <row r="2" spans="2:9" ht="18" customHeight="1" x14ac:dyDescent="0.2">
      <c r="B2" s="27" t="s">
        <v>61</v>
      </c>
      <c r="C2" s="28"/>
      <c r="D2" s="28"/>
      <c r="E2" s="36" t="s">
        <v>50</v>
      </c>
      <c r="F2" s="37"/>
      <c r="G2" s="38"/>
      <c r="H2" s="3" t="s">
        <v>0</v>
      </c>
      <c r="I2" s="4" t="s">
        <v>60</v>
      </c>
    </row>
    <row r="3" spans="2:9" ht="19.5" customHeight="1" x14ac:dyDescent="0.2">
      <c r="B3" s="29"/>
      <c r="C3" s="30"/>
      <c r="D3" s="30"/>
      <c r="E3" s="39" t="s">
        <v>1</v>
      </c>
      <c r="F3" s="40"/>
      <c r="G3" s="41"/>
      <c r="H3" s="23" t="s">
        <v>62</v>
      </c>
      <c r="I3" s="24" t="s">
        <v>63</v>
      </c>
    </row>
    <row r="4" spans="2:9" ht="15" x14ac:dyDescent="0.25">
      <c r="B4" s="42" t="s">
        <v>49</v>
      </c>
      <c r="C4" s="43"/>
      <c r="D4" s="43"/>
      <c r="E4" s="43"/>
      <c r="F4" s="43"/>
      <c r="G4" s="43"/>
      <c r="H4" s="43"/>
      <c r="I4" s="44"/>
    </row>
    <row r="5" spans="2:9" s="6" customFormat="1" ht="30" x14ac:dyDescent="0.2">
      <c r="B5" s="7" t="s">
        <v>51</v>
      </c>
      <c r="C5" s="8" t="s">
        <v>52</v>
      </c>
      <c r="D5" s="9" t="s">
        <v>53</v>
      </c>
      <c r="E5" s="9" t="s">
        <v>54</v>
      </c>
      <c r="F5" s="5" t="s">
        <v>55</v>
      </c>
      <c r="G5" s="8" t="s">
        <v>56</v>
      </c>
      <c r="H5" s="8" t="s">
        <v>57</v>
      </c>
      <c r="I5" s="10" t="s">
        <v>58</v>
      </c>
    </row>
    <row r="6" spans="2:9" s="6" customFormat="1" x14ac:dyDescent="0.2">
      <c r="B6" s="11" t="s">
        <v>2</v>
      </c>
      <c r="C6" s="12"/>
      <c r="D6" s="12"/>
      <c r="E6" s="12" t="s">
        <v>3</v>
      </c>
      <c r="F6" s="12"/>
      <c r="G6" s="13"/>
      <c r="H6" s="12"/>
      <c r="I6" s="21">
        <f>SUM(I7:I11)</f>
        <v>0</v>
      </c>
    </row>
    <row r="7" spans="2:9" ht="25.5" x14ac:dyDescent="0.2">
      <c r="B7" s="14" t="s">
        <v>4</v>
      </c>
      <c r="C7" s="15" t="s">
        <v>5</v>
      </c>
      <c r="D7" s="16" t="s">
        <v>6</v>
      </c>
      <c r="E7" s="17" t="s">
        <v>7</v>
      </c>
      <c r="F7" s="2" t="s">
        <v>8</v>
      </c>
      <c r="G7" s="18">
        <v>1</v>
      </c>
      <c r="H7" s="19"/>
      <c r="I7" s="20">
        <f>TRUNC(G7 * H7, 2)</f>
        <v>0</v>
      </c>
    </row>
    <row r="8" spans="2:9" x14ac:dyDescent="0.2">
      <c r="B8" s="14" t="s">
        <v>9</v>
      </c>
      <c r="C8" s="15" t="s">
        <v>10</v>
      </c>
      <c r="D8" s="16" t="s">
        <v>11</v>
      </c>
      <c r="E8" s="17" t="s">
        <v>12</v>
      </c>
      <c r="F8" s="2" t="s">
        <v>13</v>
      </c>
      <c r="G8" s="18">
        <v>24</v>
      </c>
      <c r="H8" s="19"/>
      <c r="I8" s="20">
        <f>TRUNC(G8 * H8, 2)</f>
        <v>0</v>
      </c>
    </row>
    <row r="9" spans="2:9" ht="25.5" x14ac:dyDescent="0.2">
      <c r="B9" s="14" t="s">
        <v>14</v>
      </c>
      <c r="C9" s="15" t="s">
        <v>15</v>
      </c>
      <c r="D9" s="16" t="s">
        <v>11</v>
      </c>
      <c r="E9" s="17" t="s">
        <v>16</v>
      </c>
      <c r="F9" s="2" t="s">
        <v>13</v>
      </c>
      <c r="G9" s="18">
        <v>160</v>
      </c>
      <c r="H9" s="19"/>
      <c r="I9" s="20">
        <f>TRUNC(G9 * H9, 2)</f>
        <v>0</v>
      </c>
    </row>
    <row r="10" spans="2:9" x14ac:dyDescent="0.2">
      <c r="B10" s="14" t="s">
        <v>17</v>
      </c>
      <c r="C10" s="15" t="s">
        <v>18</v>
      </c>
      <c r="D10" s="16" t="s">
        <v>6</v>
      </c>
      <c r="E10" s="17" t="s">
        <v>19</v>
      </c>
      <c r="F10" s="2" t="s">
        <v>8</v>
      </c>
      <c r="G10" s="18">
        <v>1</v>
      </c>
      <c r="H10" s="19"/>
      <c r="I10" s="20">
        <f>TRUNC(G10 * H10, 2)</f>
        <v>0</v>
      </c>
    </row>
    <row r="11" spans="2:9" x14ac:dyDescent="0.2">
      <c r="B11" s="14" t="s">
        <v>20</v>
      </c>
      <c r="C11" s="15" t="s">
        <v>21</v>
      </c>
      <c r="D11" s="16" t="s">
        <v>6</v>
      </c>
      <c r="E11" s="17" t="s">
        <v>22</v>
      </c>
      <c r="F11" s="2" t="s">
        <v>8</v>
      </c>
      <c r="G11" s="18">
        <v>1</v>
      </c>
      <c r="H11" s="19"/>
      <c r="I11" s="20">
        <f>TRUNC(G11 * H11, 2)</f>
        <v>0</v>
      </c>
    </row>
    <row r="12" spans="2:9" s="6" customFormat="1" x14ac:dyDescent="0.2">
      <c r="B12" s="11" t="s">
        <v>23</v>
      </c>
      <c r="C12" s="12"/>
      <c r="D12" s="12"/>
      <c r="E12" s="12" t="s">
        <v>24</v>
      </c>
      <c r="F12" s="12"/>
      <c r="G12" s="13"/>
      <c r="H12" s="12"/>
      <c r="I12" s="21">
        <f>I13+I16</f>
        <v>0</v>
      </c>
    </row>
    <row r="13" spans="2:9" s="6" customFormat="1" ht="25.5" x14ac:dyDescent="0.2">
      <c r="B13" s="11" t="s">
        <v>25</v>
      </c>
      <c r="C13" s="12"/>
      <c r="D13" s="12"/>
      <c r="E13" s="12" t="s">
        <v>26</v>
      </c>
      <c r="F13" s="12"/>
      <c r="G13" s="13"/>
      <c r="H13" s="12"/>
      <c r="I13" s="21">
        <f>SUM(I14:I15)</f>
        <v>0</v>
      </c>
    </row>
    <row r="14" spans="2:9" x14ac:dyDescent="0.2">
      <c r="B14" s="14" t="s">
        <v>27</v>
      </c>
      <c r="C14" s="15" t="s">
        <v>28</v>
      </c>
      <c r="D14" s="16" t="s">
        <v>11</v>
      </c>
      <c r="E14" s="17" t="s">
        <v>29</v>
      </c>
      <c r="F14" s="2" t="s">
        <v>13</v>
      </c>
      <c r="G14" s="18">
        <v>80</v>
      </c>
      <c r="H14" s="19"/>
      <c r="I14" s="20">
        <f>TRUNC(G14 * H14, 2)</f>
        <v>0</v>
      </c>
    </row>
    <row r="15" spans="2:9" x14ac:dyDescent="0.2">
      <c r="B15" s="14" t="s">
        <v>30</v>
      </c>
      <c r="C15" s="15" t="s">
        <v>31</v>
      </c>
      <c r="D15" s="16" t="s">
        <v>11</v>
      </c>
      <c r="E15" s="17" t="s">
        <v>32</v>
      </c>
      <c r="F15" s="2" t="s">
        <v>13</v>
      </c>
      <c r="G15" s="18">
        <v>120</v>
      </c>
      <c r="H15" s="19"/>
      <c r="I15" s="20">
        <f>TRUNC(G15 * H15, 2)</f>
        <v>0</v>
      </c>
    </row>
    <row r="16" spans="2:9" s="6" customFormat="1" x14ac:dyDescent="0.2">
      <c r="B16" s="11" t="s">
        <v>33</v>
      </c>
      <c r="C16" s="12"/>
      <c r="D16" s="12"/>
      <c r="E16" s="12" t="s">
        <v>34</v>
      </c>
      <c r="F16" s="12"/>
      <c r="G16" s="13"/>
      <c r="H16" s="12"/>
      <c r="I16" s="21">
        <f>SUM(I17:I21)</f>
        <v>0</v>
      </c>
    </row>
    <row r="17" spans="2:9" x14ac:dyDescent="0.2">
      <c r="B17" s="14" t="s">
        <v>35</v>
      </c>
      <c r="C17" s="15" t="s">
        <v>36</v>
      </c>
      <c r="D17" s="16" t="s">
        <v>6</v>
      </c>
      <c r="E17" s="25" t="s">
        <v>67</v>
      </c>
      <c r="F17" s="2" t="s">
        <v>37</v>
      </c>
      <c r="G17" s="26">
        <v>600</v>
      </c>
      <c r="H17" s="19"/>
      <c r="I17" s="20">
        <f t="shared" ref="I17:I21" si="0">TRUNC(G17 * H17, 2)</f>
        <v>0</v>
      </c>
    </row>
    <row r="18" spans="2:9" x14ac:dyDescent="0.2">
      <c r="B18" s="14" t="s">
        <v>38</v>
      </c>
      <c r="C18" s="15" t="s">
        <v>39</v>
      </c>
      <c r="D18" s="16" t="s">
        <v>6</v>
      </c>
      <c r="E18" s="25" t="s">
        <v>68</v>
      </c>
      <c r="F18" s="2" t="s">
        <v>37</v>
      </c>
      <c r="G18" s="26">
        <v>800</v>
      </c>
      <c r="H18" s="19"/>
      <c r="I18" s="20">
        <f t="shared" si="0"/>
        <v>0</v>
      </c>
    </row>
    <row r="19" spans="2:9" ht="25.5" x14ac:dyDescent="0.2">
      <c r="B19" s="14" t="s">
        <v>64</v>
      </c>
      <c r="C19" s="15" t="s">
        <v>40</v>
      </c>
      <c r="D19" s="16" t="s">
        <v>6</v>
      </c>
      <c r="E19" s="25" t="s">
        <v>69</v>
      </c>
      <c r="F19" s="2" t="s">
        <v>37</v>
      </c>
      <c r="G19" s="26">
        <v>300</v>
      </c>
      <c r="H19" s="19"/>
      <c r="I19" s="20">
        <f t="shared" si="0"/>
        <v>0</v>
      </c>
    </row>
    <row r="20" spans="2:9" ht="25.5" x14ac:dyDescent="0.2">
      <c r="B20" s="14" t="s">
        <v>65</v>
      </c>
      <c r="C20" s="15" t="s">
        <v>41</v>
      </c>
      <c r="D20" s="16" t="s">
        <v>6</v>
      </c>
      <c r="E20" s="25" t="s">
        <v>42</v>
      </c>
      <c r="F20" s="2" t="s">
        <v>37</v>
      </c>
      <c r="G20" s="26">
        <v>600</v>
      </c>
      <c r="H20" s="19"/>
      <c r="I20" s="20">
        <f t="shared" si="0"/>
        <v>0</v>
      </c>
    </row>
    <row r="21" spans="2:9" x14ac:dyDescent="0.2">
      <c r="B21" s="14" t="s">
        <v>66</v>
      </c>
      <c r="C21" s="15" t="s">
        <v>43</v>
      </c>
      <c r="D21" s="16" t="s">
        <v>6</v>
      </c>
      <c r="E21" s="25" t="s">
        <v>44</v>
      </c>
      <c r="F21" s="2" t="s">
        <v>8</v>
      </c>
      <c r="G21" s="26">
        <v>1</v>
      </c>
      <c r="H21" s="19"/>
      <c r="I21" s="20">
        <f t="shared" si="0"/>
        <v>0</v>
      </c>
    </row>
    <row r="22" spans="2:9" s="6" customFormat="1" x14ac:dyDescent="0.2">
      <c r="B22" s="11" t="s">
        <v>45</v>
      </c>
      <c r="C22" s="12"/>
      <c r="D22" s="12"/>
      <c r="E22" s="12" t="s">
        <v>46</v>
      </c>
      <c r="F22" s="12"/>
      <c r="G22" s="13"/>
      <c r="H22" s="12"/>
      <c r="I22" s="21">
        <f>SUM(I23:I24)</f>
        <v>0</v>
      </c>
    </row>
    <row r="23" spans="2:9" x14ac:dyDescent="0.2">
      <c r="B23" s="14" t="s">
        <v>47</v>
      </c>
      <c r="C23" s="15" t="s">
        <v>28</v>
      </c>
      <c r="D23" s="16" t="s">
        <v>11</v>
      </c>
      <c r="E23" s="17" t="s">
        <v>29</v>
      </c>
      <c r="F23" s="2" t="s">
        <v>13</v>
      </c>
      <c r="G23" s="18">
        <v>80</v>
      </c>
      <c r="H23" s="19"/>
      <c r="I23" s="20">
        <f>TRUNC(G23 * H23, 2)</f>
        <v>0</v>
      </c>
    </row>
    <row r="24" spans="2:9" x14ac:dyDescent="0.2">
      <c r="B24" s="14" t="s">
        <v>48</v>
      </c>
      <c r="C24" s="15" t="s">
        <v>31</v>
      </c>
      <c r="D24" s="16" t="s">
        <v>11</v>
      </c>
      <c r="E24" s="17" t="s">
        <v>32</v>
      </c>
      <c r="F24" s="2" t="s">
        <v>13</v>
      </c>
      <c r="G24" s="18">
        <v>160</v>
      </c>
      <c r="H24" s="19"/>
      <c r="I24" s="20">
        <f>TRUNC(G24 * H24, 2)</f>
        <v>0</v>
      </c>
    </row>
    <row r="25" spans="2:9" ht="15" thickBot="1" x14ac:dyDescent="0.25">
      <c r="B25" s="33"/>
      <c r="C25" s="34"/>
      <c r="D25" s="34"/>
      <c r="E25" s="34"/>
      <c r="F25" s="35"/>
      <c r="G25" s="31" t="s">
        <v>59</v>
      </c>
      <c r="H25" s="32"/>
      <c r="I25" s="22">
        <f>I22+I12+I6</f>
        <v>0</v>
      </c>
    </row>
  </sheetData>
  <mergeCells count="6">
    <mergeCell ref="B2:D3"/>
    <mergeCell ref="G25:H25"/>
    <mergeCell ref="B25:F25"/>
    <mergeCell ref="E2:G2"/>
    <mergeCell ref="E3:G3"/>
    <mergeCell ref="B4:I4"/>
  </mergeCells>
  <phoneticPr fontId="16" type="noConversion"/>
  <pageMargins left="0.5" right="0.5" top="1" bottom="1" header="0.5" footer="0.5"/>
  <pageSetup paperSize="9" fitToHeight="0" orientation="landscape" r:id="rId1"/>
  <headerFooter>
    <oddHeader>&amp;L &amp;C &amp;R</oddHeader>
    <oddFooter>&amp;L &amp;C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Sintético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ARTUR Correa Fernandes</cp:lastModifiedBy>
  <cp:revision>0</cp:revision>
  <cp:lastPrinted>2022-09-08T16:50:31Z</cp:lastPrinted>
  <dcterms:created xsi:type="dcterms:W3CDTF">2022-09-08T13:57:22Z</dcterms:created>
  <dcterms:modified xsi:type="dcterms:W3CDTF">2022-09-20T18:38:50Z</dcterms:modified>
</cp:coreProperties>
</file>