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7117351187\Desktop\ORCAMENTO AQUIRAZ-CE\ORÇAMENTO AGOSTO 2023\"/>
    </mc:Choice>
  </mc:AlternateContent>
  <xr:revisionPtr revIDLastSave="0" documentId="13_ncr:1_{26179F2A-9340-47B6-B137-3E53402D6F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 Sintético" sheetId="1" r:id="rId1"/>
  </sheets>
  <definedNames>
    <definedName name="_xlnm.Print_Titles" localSheetId="0">'Orçamento Sintético'!$1:$4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29" i="1"/>
  <c r="H28" i="1"/>
  <c r="H26" i="1"/>
  <c r="H25" i="1"/>
  <c r="H23" i="1"/>
  <c r="H21" i="1"/>
  <c r="H20" i="1" s="1"/>
  <c r="H18" i="1"/>
  <c r="H17" i="1"/>
  <c r="H15" i="1"/>
  <c r="H14" i="1"/>
  <c r="H13" i="1"/>
  <c r="H11" i="1"/>
  <c r="H10" i="1"/>
  <c r="H8" i="1"/>
  <c r="H7" i="1"/>
  <c r="H6" i="1"/>
  <c r="H12" i="1" l="1"/>
  <c r="H9" i="1"/>
  <c r="H27" i="1"/>
  <c r="H5" i="1"/>
  <c r="H16" i="1"/>
  <c r="H22" i="1"/>
  <c r="H24" i="1"/>
  <c r="H30" i="1"/>
  <c r="H19" i="1" l="1"/>
  <c r="I35" i="1" l="1"/>
  <c r="I19" i="1" s="1"/>
  <c r="I26" i="1" l="1"/>
  <c r="I13" i="1"/>
  <c r="I18" i="1"/>
  <c r="I7" i="1"/>
  <c r="I20" i="1"/>
  <c r="I23" i="1"/>
  <c r="I17" i="1"/>
  <c r="I21" i="1"/>
  <c r="I28" i="1"/>
  <c r="I29" i="1"/>
  <c r="I25" i="1"/>
  <c r="I10" i="1"/>
  <c r="I6" i="1"/>
  <c r="I31" i="1"/>
  <c r="I14" i="1"/>
  <c r="I15" i="1"/>
  <c r="I11" i="1"/>
  <c r="I8" i="1"/>
  <c r="I24" i="1"/>
  <c r="I16" i="1"/>
  <c r="I27" i="1"/>
  <c r="I12" i="1"/>
  <c r="I22" i="1"/>
  <c r="I30" i="1"/>
  <c r="I9" i="1"/>
  <c r="I5" i="1"/>
</calcChain>
</file>

<file path=xl/sharedStrings.xml><?xml version="1.0" encoding="utf-8"?>
<sst xmlns="http://schemas.openxmlformats.org/spreadsheetml/2006/main" count="125" uniqueCount="99">
  <si>
    <t>Obra</t>
  </si>
  <si>
    <t>Bancos</t>
  </si>
  <si>
    <t>B.D.I.</t>
  </si>
  <si>
    <t>Encargos Sociais</t>
  </si>
  <si>
    <t>Serviço de Restauração de Imóvel Retomado - Aquiraz/CE.</t>
  </si>
  <si>
    <t>Não Desonerado: embutido nos preços unitário dos insumos de mão de obra, de acordo com as bases.</t>
  </si>
  <si>
    <t>Item</t>
  </si>
  <si>
    <t>Código</t>
  </si>
  <si>
    <t>Banco</t>
  </si>
  <si>
    <t>Descrição</t>
  </si>
  <si>
    <t>Und</t>
  </si>
  <si>
    <t>Quant.</t>
  </si>
  <si>
    <t>Valor Unit com BDI</t>
  </si>
  <si>
    <t>Total</t>
  </si>
  <si>
    <t>Peso (%)</t>
  </si>
  <si>
    <t xml:space="preserve"> 1 </t>
  </si>
  <si>
    <t>SERVIÇOS ADMINISTRATIVOS</t>
  </si>
  <si>
    <t xml:space="preserve"> 1.1 </t>
  </si>
  <si>
    <t xml:space="preserve"> FHE-0000021 </t>
  </si>
  <si>
    <t>Próprio</t>
  </si>
  <si>
    <t>ART - EXECUÇÃO OBRA OU SERVIÇO ACIMA DE R$ 15.000,00</t>
  </si>
  <si>
    <t>UN</t>
  </si>
  <si>
    <t xml:space="preserve"> 1.2 </t>
  </si>
  <si>
    <t xml:space="preserve"> 90778 </t>
  </si>
  <si>
    <t>SINAPI</t>
  </si>
  <si>
    <t>ENGENHEIRO CIVIL DE OBRA PLENO COM ENCARGOS COMPLEMENTARES</t>
  </si>
  <si>
    <t>H</t>
  </si>
  <si>
    <t xml:space="preserve"> 1.3 </t>
  </si>
  <si>
    <t xml:space="preserve"> 94295 </t>
  </si>
  <si>
    <t>MESTRE DE OBRAS COM ENCARGOS COMPLEMENTARES</t>
  </si>
  <si>
    <t>MES</t>
  </si>
  <si>
    <t xml:space="preserve"> 2 </t>
  </si>
  <si>
    <t>SERVIÇOS DIVERSOS</t>
  </si>
  <si>
    <t xml:space="preserve"> FHE-0000042 </t>
  </si>
  <si>
    <t>CAÇAMBA DE 4M3 PARA RETIRADA DE ENTULHO</t>
  </si>
  <si>
    <t xml:space="preserve"> FHE-0000043 </t>
  </si>
  <si>
    <t>LIMPEZA FINAL APÓS CONCLUSÃO DOS SERVIÇOS</t>
  </si>
  <si>
    <t>m²</t>
  </si>
  <si>
    <t xml:space="preserve"> 3 </t>
  </si>
  <si>
    <t>SERVIÇOS PRELIMINARES</t>
  </si>
  <si>
    <t xml:space="preserve"> FHE-0000044 </t>
  </si>
  <si>
    <t>DEMOLIÇÃO DE REVESTIMENTO CERÂMICO, DE FORMA MANUAL, SEM REAPROVEITAMENTO, ÁREA DE ATÉ 10M2.</t>
  </si>
  <si>
    <t xml:space="preserve"> FHE-0000045 </t>
  </si>
  <si>
    <t>RETIRADA CUIDADOSA CAMADA DE PROTEÇÃO MECÂNICA, ÁREA DE ATÉ 10M2.</t>
  </si>
  <si>
    <t xml:space="preserve"> FHE-0000046 </t>
  </si>
  <si>
    <t>RETIRADA IMPERMEABILIZACAO FLEXIVEL EXCL.CAMADA PROTEÇÃO, ÁREA DE ATÉ 10M2.</t>
  </si>
  <si>
    <t xml:space="preserve"> 4 </t>
  </si>
  <si>
    <t>TRATAMENTOS E IMPERMEABILIZAÇÃO</t>
  </si>
  <si>
    <t xml:space="preserve"> FHE-0000053 </t>
  </si>
  <si>
    <t>RECOMPOSIÇÃO DE IMPERMEABILIZAÇÃO DE SUPERFÍCIE COM MANTA ASFÁLTICA, UMA CAMADA, INCLUSIVE APLICAÇÃO DE PRIMER ASFÁLTICO, E=3MM, ÁREA DE 5 A 10M2.</t>
  </si>
  <si>
    <t xml:space="preserve"> FHE-0000047 </t>
  </si>
  <si>
    <t>PROTEÇÃO MECÂNICA DE SUPERFICIE HORIZONTAL COM ARGAMASSA DE CIMENTO E AREIA, TRAÇO 1:3, E=3CM, ÁREA DE ATÉ 10M2.</t>
  </si>
  <si>
    <t xml:space="preserve"> 5 </t>
  </si>
  <si>
    <t>REVESTIMENTOS</t>
  </si>
  <si>
    <t xml:space="preserve"> 5.1 </t>
  </si>
  <si>
    <t>FORRO</t>
  </si>
  <si>
    <t xml:space="preserve"> FHE-0000048 </t>
  </si>
  <si>
    <t>RESTAURO EM FORRO DE GESSO, ÁREA DE ATÉ 30 M2, COM RECUPERAÇÃO 20% DE PLACAS.</t>
  </si>
  <si>
    <t xml:space="preserve"> 5.2 </t>
  </si>
  <si>
    <t>PAREDE</t>
  </si>
  <si>
    <t xml:space="preserve"> FHE-0000049 </t>
  </si>
  <si>
    <t>RECOMPOSIÇÃO DE RODAPÉ CERÂMICO DE 7CM DE ALTURA COM PLACAS TIPO ESMALTADA EXTRA DE DIMENSÕES 60X60CM, COM COMPRIMENTO DE ATÉ 5 M.</t>
  </si>
  <si>
    <t xml:space="preserve"> 5.3 </t>
  </si>
  <si>
    <t>PISO</t>
  </si>
  <si>
    <t xml:space="preserve"> FHE-0000050 </t>
  </si>
  <si>
    <t>CONTRAPISO COM ARGAMASSA AUTONIVELANTE, APLICADO SOBRE LAJE,  ESPESSURA 2CM, ÁREA DE ATÉ 10M2.</t>
  </si>
  <si>
    <t xml:space="preserve"> FHE-0000051 </t>
  </si>
  <si>
    <t>RECOMPOSIÇÃO DE  REVESTIMENTO CERÂMICO PARA PISO COM PLACAS TIPO ESMALTADA EXTRA DE DIMENSÕES 60X60 CM APLICADA EM AMBIENTES DE ÁREA ENTRE 5 M2 E 10 M2.</t>
  </si>
  <si>
    <t xml:space="preserve"> 6 </t>
  </si>
  <si>
    <t>PINTURAS</t>
  </si>
  <si>
    <t xml:space="preserve"> FHE-0000054 </t>
  </si>
  <si>
    <t>APLICAÇÃO MANUAL DE PINTURA COM TINTA TEXTURIZADA ACRÍLICA EM PANOS DE 50 A 60 M2.</t>
  </si>
  <si>
    <t xml:space="preserve"> FHE-0000052 </t>
  </si>
  <si>
    <t>PINTURA LÁTEX ACRÍLICA STANDARD, APLICAÇÃO MANUAL EM TETO, DUAS DEMÃOS, ÁREA DE 25 A 30M2.</t>
  </si>
  <si>
    <t xml:space="preserve"> 7 </t>
  </si>
  <si>
    <t>INSTALAÇÕES HIDROSSANITÁRIAS</t>
  </si>
  <si>
    <t xml:space="preserve"> 7.1 </t>
  </si>
  <si>
    <t xml:space="preserve"> C1948 </t>
  </si>
  <si>
    <t>SEINFRA</t>
  </si>
  <si>
    <t>PONTO HIDRÁULICO, MATERIAL E EXECUÇÃO (REPARO EM RALO).</t>
  </si>
  <si>
    <t>PT</t>
  </si>
  <si>
    <t>SINAPI - 06/2023 - Ceará</t>
  </si>
  <si>
    <t xml:space="preserve"> 2.1</t>
  </si>
  <si>
    <t xml:space="preserve"> 2.2</t>
  </si>
  <si>
    <t xml:space="preserve"> 3.1</t>
  </si>
  <si>
    <t xml:space="preserve"> 3.2</t>
  </si>
  <si>
    <t xml:space="preserve"> 3.3</t>
  </si>
  <si>
    <t xml:space="preserve"> 4.1</t>
  </si>
  <si>
    <t xml:space="preserve"> 4.2</t>
  </si>
  <si>
    <t xml:space="preserve"> 5.1.1</t>
  </si>
  <si>
    <t xml:space="preserve"> 5.2.1</t>
  </si>
  <si>
    <t xml:space="preserve"> 5.3.1</t>
  </si>
  <si>
    <t xml:space="preserve"> 5.3.2</t>
  </si>
  <si>
    <t xml:space="preserve"> 6.1</t>
  </si>
  <si>
    <t xml:space="preserve"> 6.2</t>
  </si>
  <si>
    <t>LOGO EMPRESA</t>
  </si>
  <si>
    <t>XX,XX%</t>
  </si>
  <si>
    <t>Preço Global</t>
  </si>
  <si>
    <r>
      <t xml:space="preserve">Orçamento Sintético </t>
    </r>
    <r>
      <rPr>
        <b/>
        <sz val="14"/>
        <color rgb="FFFF0000"/>
        <rFont val="Arial"/>
        <family val="2"/>
      </rPr>
      <t>- Planilha Modelo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</si>
</sst>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\ %"/>
  </numFmts>
  <fonts count="16" x14ac:knownFonts="1">
    <font>
      <sz val="11"/>
      <name val="Arial"/>
      <family val="1"/>
    </font>
    <font>
      <b/>
      <sz val="11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2"/>
      <name val="Arial"/>
      <family val="1"/>
    </font>
    <font>
      <b/>
      <sz val="14"/>
      <name val="Arial"/>
      <family val="1"/>
    </font>
    <font>
      <b/>
      <sz val="12"/>
      <color rgb="FFFF0000"/>
      <name val="Arial"/>
      <family val="1"/>
    </font>
    <font>
      <sz val="14"/>
      <name val="Arial"/>
      <family val="1"/>
    </font>
    <font>
      <b/>
      <sz val="11"/>
      <color rgb="FF000000"/>
      <name val="Arial"/>
      <family val="1"/>
    </font>
    <font>
      <b/>
      <sz val="14"/>
      <color rgb="FFFF0000"/>
      <name val="Arial"/>
      <family val="1"/>
    </font>
    <font>
      <sz val="14"/>
      <color rgb="FFFF0000"/>
      <name val="Arial"/>
      <family val="1"/>
    </font>
    <font>
      <b/>
      <sz val="14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1D1D1"/>
      </patternFill>
    </fill>
    <fill>
      <patternFill patternType="solid">
        <fgColor rgb="FFD1D1D1"/>
      </patternFill>
    </fill>
    <fill>
      <patternFill patternType="solid">
        <fgColor rgb="FFD1D1D1"/>
      </patternFill>
    </fill>
    <fill>
      <patternFill patternType="solid">
        <fgColor rgb="FFD1D1D1"/>
      </patternFill>
    </fill>
    <fill>
      <patternFill patternType="solid">
        <fgColor rgb="FFFCFCFC"/>
      </patternFill>
    </fill>
    <fill>
      <patternFill patternType="solid">
        <fgColor rgb="FFFCFCFC"/>
      </patternFill>
    </fill>
    <fill>
      <patternFill patternType="solid">
        <fgColor rgb="FFFCFCFC"/>
      </patternFill>
    </fill>
    <fill>
      <patternFill patternType="solid">
        <fgColor rgb="FFFCFCFC"/>
      </patternFill>
    </fill>
    <fill>
      <patternFill patternType="solid">
        <fgColor rgb="FFFCFCF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3" tint="0.59996337778862885"/>
        <bgColor indexed="64"/>
      </patternFill>
    </fill>
  </fills>
  <borders count="13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14" borderId="0" xfId="0" applyFont="1" applyFill="1" applyAlignment="1">
      <alignment horizontal="center" vertical="top" wrapText="1"/>
    </xf>
    <xf numFmtId="0" fontId="5" fillId="15" borderId="0" xfId="0" applyFont="1" applyFill="1" applyAlignment="1">
      <alignment horizontal="right" vertical="top" wrapText="1"/>
    </xf>
    <xf numFmtId="0" fontId="6" fillId="17" borderId="0" xfId="0" applyFont="1" applyFill="1" applyAlignment="1">
      <alignment horizontal="left" vertical="top" wrapText="1"/>
    </xf>
    <xf numFmtId="0" fontId="7" fillId="18" borderId="0" xfId="0" applyFont="1" applyFill="1" applyAlignment="1">
      <alignment horizontal="center" vertical="top" wrapText="1"/>
    </xf>
    <xf numFmtId="0" fontId="3" fillId="13" borderId="0" xfId="0" applyFont="1" applyFill="1" applyAlignment="1">
      <alignment horizontal="left" vertical="top" wrapText="1"/>
    </xf>
    <xf numFmtId="0" fontId="5" fillId="15" borderId="0" xfId="0" applyFont="1" applyFill="1" applyAlignment="1">
      <alignment horizontal="right" vertical="top" wrapText="1"/>
    </xf>
    <xf numFmtId="0" fontId="1" fillId="2" borderId="0" xfId="0" applyFont="1" applyFill="1" applyAlignment="1">
      <alignment horizontal="center" vertical="center" wrapText="1"/>
    </xf>
    <xf numFmtId="0" fontId="3" fillId="13" borderId="0" xfId="0" applyFont="1" applyFill="1" applyAlignment="1">
      <alignment horizontal="center" vertical="center" wrapText="1"/>
    </xf>
    <xf numFmtId="0" fontId="7" fillId="18" borderId="0" xfId="0" applyFont="1" applyFill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8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8" borderId="8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top" wrapText="1"/>
    </xf>
    <xf numFmtId="0" fontId="8" fillId="13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10" fillId="13" borderId="0" xfId="0" applyFont="1" applyFill="1" applyAlignment="1">
      <alignment horizontal="left" vertical="top" wrapText="1"/>
    </xf>
    <xf numFmtId="0" fontId="9" fillId="13" borderId="0" xfId="0" applyFont="1" applyFill="1" applyAlignment="1">
      <alignment horizontal="left" vertical="top" wrapText="1"/>
    </xf>
    <xf numFmtId="0" fontId="12" fillId="4" borderId="4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4" fontId="12" fillId="6" borderId="6" xfId="0" applyNumberFormat="1" applyFont="1" applyFill="1" applyBorder="1" applyAlignment="1">
      <alignment horizontal="right" vertical="center" wrapText="1"/>
    </xf>
    <xf numFmtId="166" fontId="12" fillId="7" borderId="7" xfId="0" applyNumberFormat="1" applyFont="1" applyFill="1" applyBorder="1" applyAlignment="1">
      <alignment horizontal="right" vertical="center" wrapText="1"/>
    </xf>
    <xf numFmtId="0" fontId="9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" fillId="15" borderId="0" xfId="0" applyFont="1" applyFill="1" applyAlignment="1">
      <alignment horizontal="right" vertical="top" wrapText="1"/>
    </xf>
    <xf numFmtId="4" fontId="1" fillId="16" borderId="0" xfId="0" applyNumberFormat="1" applyFont="1" applyFill="1" applyAlignment="1">
      <alignment horizontal="right" vertical="top" wrapText="1"/>
    </xf>
    <xf numFmtId="0" fontId="2" fillId="10" borderId="10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4" fontId="2" fillId="11" borderId="11" xfId="0" applyNumberFormat="1" applyFont="1" applyFill="1" applyBorder="1" applyAlignment="1">
      <alignment horizontal="right" vertical="center" wrapText="1"/>
    </xf>
    <xf numFmtId="166" fontId="2" fillId="12" borderId="12" xfId="0" applyNumberFormat="1" applyFont="1" applyFill="1" applyBorder="1" applyAlignment="1">
      <alignment horizontal="right" vertical="center" wrapText="1"/>
    </xf>
    <xf numFmtId="0" fontId="9" fillId="19" borderId="1" xfId="0" applyFont="1" applyFill="1" applyBorder="1" applyAlignment="1">
      <alignment horizontal="left" vertical="center" wrapText="1"/>
    </xf>
    <xf numFmtId="0" fontId="9" fillId="19" borderId="3" xfId="0" applyFont="1" applyFill="1" applyBorder="1" applyAlignment="1">
      <alignment horizontal="center" vertical="center" wrapText="1"/>
    </xf>
    <xf numFmtId="0" fontId="9" fillId="19" borderId="1" xfId="0" applyFont="1" applyFill="1" applyBorder="1" applyAlignment="1">
      <alignment horizontal="center" vertical="center" wrapText="1"/>
    </xf>
    <xf numFmtId="0" fontId="9" fillId="19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14" fillId="0" borderId="0" xfId="0" applyFont="1" applyAlignment="1">
      <alignment wrapText="1"/>
    </xf>
    <xf numFmtId="0" fontId="8" fillId="2" borderId="0" xfId="0" applyFont="1" applyFill="1" applyAlignment="1">
      <alignment horizontal="left" vertical="top" wrapText="1"/>
    </xf>
    <xf numFmtId="0" fontId="10" fillId="13" borderId="0" xfId="0" applyFont="1" applyFill="1" applyAlignment="1">
      <alignment horizontal="left" vertical="top" wrapText="1"/>
    </xf>
    <xf numFmtId="0" fontId="1" fillId="13" borderId="0" xfId="0" applyFont="1" applyFill="1" applyAlignment="1">
      <alignment horizontal="left" vertical="top" wrapText="1"/>
    </xf>
    <xf numFmtId="0" fontId="9" fillId="15" borderId="0" xfId="0" applyFont="1" applyFill="1" applyAlignment="1">
      <alignment horizontal="right" vertical="top" wrapText="1"/>
    </xf>
    <xf numFmtId="4" fontId="2" fillId="10" borderId="10" xfId="0" applyNumberFormat="1" applyFont="1" applyFill="1" applyBorder="1" applyAlignment="1">
      <alignment horizontal="center" vertical="center" wrapText="1"/>
    </xf>
    <xf numFmtId="4" fontId="9" fillId="15" borderId="0" xfId="0" applyNumberFormat="1" applyFont="1" applyFill="1" applyAlignment="1">
      <alignment horizontal="right"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showOutlineSymbols="0" showWhiteSpace="0" zoomScaleNormal="100" workbookViewId="0">
      <selection activeCell="K1" sqref="K1"/>
    </sheetView>
  </sheetViews>
  <sheetFormatPr defaultRowHeight="14.25" x14ac:dyDescent="0.2"/>
  <cols>
    <col min="1" max="1" width="10" bestFit="1" customWidth="1"/>
    <col min="2" max="2" width="12.375" style="11" customWidth="1"/>
    <col min="3" max="3" width="13.25" style="11" bestFit="1" customWidth="1"/>
    <col min="4" max="4" width="60" bestFit="1" customWidth="1"/>
    <col min="5" max="5" width="8" bestFit="1" customWidth="1"/>
    <col min="6" max="6" width="13" style="11" bestFit="1" customWidth="1"/>
    <col min="7" max="7" width="13" style="13" bestFit="1" customWidth="1"/>
    <col min="8" max="9" width="13" bestFit="1" customWidth="1"/>
  </cols>
  <sheetData>
    <row r="1" spans="1:9" ht="18" x14ac:dyDescent="0.2">
      <c r="A1" s="37" t="s">
        <v>95</v>
      </c>
      <c r="B1" s="38"/>
      <c r="C1" s="7"/>
      <c r="D1" s="15" t="s">
        <v>0</v>
      </c>
      <c r="E1" s="17" t="s">
        <v>1</v>
      </c>
      <c r="F1" s="17"/>
      <c r="G1" s="39" t="s">
        <v>2</v>
      </c>
      <c r="H1" s="17" t="s">
        <v>3</v>
      </c>
      <c r="I1" s="17"/>
    </row>
    <row r="2" spans="1:9" ht="90.75" customHeight="1" x14ac:dyDescent="0.2">
      <c r="A2" s="38"/>
      <c r="B2" s="38"/>
      <c r="C2" s="8"/>
      <c r="D2" s="16" t="s">
        <v>4</v>
      </c>
      <c r="E2" s="18" t="s">
        <v>81</v>
      </c>
      <c r="F2" s="18"/>
      <c r="G2" s="40" t="s">
        <v>96</v>
      </c>
      <c r="H2" s="5" t="s">
        <v>5</v>
      </c>
      <c r="I2" s="5"/>
    </row>
    <row r="3" spans="1:9" ht="25.5" customHeight="1" x14ac:dyDescent="0.2">
      <c r="A3" s="25" t="s">
        <v>98</v>
      </c>
      <c r="B3" s="26"/>
      <c r="C3" s="26"/>
      <c r="D3" s="26"/>
      <c r="E3" s="26"/>
      <c r="F3" s="26"/>
      <c r="G3" s="26"/>
      <c r="H3" s="26"/>
      <c r="I3" s="26"/>
    </row>
    <row r="4" spans="1:9" ht="40.5" customHeight="1" x14ac:dyDescent="0.2">
      <c r="A4" s="33" t="s">
        <v>6</v>
      </c>
      <c r="B4" s="34" t="s">
        <v>7</v>
      </c>
      <c r="C4" s="35" t="s">
        <v>8</v>
      </c>
      <c r="D4" s="33" t="s">
        <v>9</v>
      </c>
      <c r="E4" s="36" t="s">
        <v>10</v>
      </c>
      <c r="F4" s="34" t="s">
        <v>11</v>
      </c>
      <c r="G4" s="34" t="s">
        <v>12</v>
      </c>
      <c r="H4" s="34" t="s">
        <v>13</v>
      </c>
      <c r="I4" s="34" t="s">
        <v>14</v>
      </c>
    </row>
    <row r="5" spans="1:9" ht="39" customHeight="1" x14ac:dyDescent="0.2">
      <c r="A5" s="20" t="s">
        <v>15</v>
      </c>
      <c r="B5" s="21"/>
      <c r="C5" s="21"/>
      <c r="D5" s="20" t="s">
        <v>16</v>
      </c>
      <c r="E5" s="20"/>
      <c r="F5" s="22"/>
      <c r="G5" s="20"/>
      <c r="H5" s="23">
        <f>SUM(H6:H8)</f>
        <v>0</v>
      </c>
      <c r="I5" s="24">
        <f>IFERROR(H5 / $I$35,0)</f>
        <v>0</v>
      </c>
    </row>
    <row r="6" spans="1:9" ht="27.75" customHeight="1" x14ac:dyDescent="0.2">
      <c r="A6" s="14" t="s">
        <v>17</v>
      </c>
      <c r="B6" s="29" t="s">
        <v>18</v>
      </c>
      <c r="C6" s="12" t="s">
        <v>19</v>
      </c>
      <c r="D6" s="14" t="s">
        <v>20</v>
      </c>
      <c r="E6" s="30" t="s">
        <v>21</v>
      </c>
      <c r="F6" s="43">
        <v>1</v>
      </c>
      <c r="G6" s="31">
        <v>0</v>
      </c>
      <c r="H6" s="31">
        <f>TRUNC(F6 * G6, 2)</f>
        <v>0</v>
      </c>
      <c r="I6" s="32">
        <f>IFERROR(H6 / $I$35,0)</f>
        <v>0</v>
      </c>
    </row>
    <row r="7" spans="1:9" ht="33" customHeight="1" x14ac:dyDescent="0.2">
      <c r="A7" s="14" t="s">
        <v>22</v>
      </c>
      <c r="B7" s="29" t="s">
        <v>23</v>
      </c>
      <c r="C7" s="12" t="s">
        <v>24</v>
      </c>
      <c r="D7" s="14" t="s">
        <v>25</v>
      </c>
      <c r="E7" s="30" t="s">
        <v>26</v>
      </c>
      <c r="F7" s="43">
        <v>10</v>
      </c>
      <c r="G7" s="31">
        <v>0</v>
      </c>
      <c r="H7" s="31">
        <f>TRUNC(F7 * G7, 2)</f>
        <v>0</v>
      </c>
      <c r="I7" s="32">
        <f>IFERROR(H7 / $I$35,0)</f>
        <v>0</v>
      </c>
    </row>
    <row r="8" spans="1:9" ht="39" customHeight="1" x14ac:dyDescent="0.2">
      <c r="A8" s="14" t="s">
        <v>27</v>
      </c>
      <c r="B8" s="29" t="s">
        <v>28</v>
      </c>
      <c r="C8" s="12" t="s">
        <v>24</v>
      </c>
      <c r="D8" s="14" t="s">
        <v>29</v>
      </c>
      <c r="E8" s="30" t="s">
        <v>30</v>
      </c>
      <c r="F8" s="43">
        <v>1</v>
      </c>
      <c r="G8" s="31">
        <v>0</v>
      </c>
      <c r="H8" s="31">
        <f>TRUNC(F8 * G8, 2)</f>
        <v>0</v>
      </c>
      <c r="I8" s="32">
        <f>IFERROR(H8 / $I$35,0)</f>
        <v>0</v>
      </c>
    </row>
    <row r="9" spans="1:9" ht="39" customHeight="1" x14ac:dyDescent="0.2">
      <c r="A9" s="20" t="s">
        <v>31</v>
      </c>
      <c r="B9" s="21"/>
      <c r="C9" s="21"/>
      <c r="D9" s="20" t="s">
        <v>32</v>
      </c>
      <c r="E9" s="20"/>
      <c r="F9" s="22"/>
      <c r="G9" s="20"/>
      <c r="H9" s="23">
        <f>SUM(H10:H11)</f>
        <v>0</v>
      </c>
      <c r="I9" s="24">
        <f>IFERROR(H9 / $I$35,0)</f>
        <v>0</v>
      </c>
    </row>
    <row r="10" spans="1:9" ht="30" customHeight="1" x14ac:dyDescent="0.2">
      <c r="A10" s="14" t="s">
        <v>82</v>
      </c>
      <c r="B10" s="29" t="s">
        <v>33</v>
      </c>
      <c r="C10" s="12" t="s">
        <v>19</v>
      </c>
      <c r="D10" s="14" t="s">
        <v>34</v>
      </c>
      <c r="E10" s="30" t="s">
        <v>21</v>
      </c>
      <c r="F10" s="43">
        <v>1</v>
      </c>
      <c r="G10" s="31">
        <v>0</v>
      </c>
      <c r="H10" s="31">
        <f>TRUNC(F10 * G10, 2)</f>
        <v>0</v>
      </c>
      <c r="I10" s="32">
        <f>IFERROR(H10 / $I$35,0)</f>
        <v>0</v>
      </c>
    </row>
    <row r="11" spans="1:9" ht="37.5" customHeight="1" x14ac:dyDescent="0.2">
      <c r="A11" s="14" t="s">
        <v>83</v>
      </c>
      <c r="B11" s="29" t="s">
        <v>35</v>
      </c>
      <c r="C11" s="12" t="s">
        <v>19</v>
      </c>
      <c r="D11" s="14" t="s">
        <v>36</v>
      </c>
      <c r="E11" s="30" t="s">
        <v>37</v>
      </c>
      <c r="F11" s="43">
        <v>32</v>
      </c>
      <c r="G11" s="31">
        <v>0</v>
      </c>
      <c r="H11" s="31">
        <f>TRUNC(F11 * G11, 2)</f>
        <v>0</v>
      </c>
      <c r="I11" s="32">
        <f>IFERROR(H11 / $I$35,0)</f>
        <v>0</v>
      </c>
    </row>
    <row r="12" spans="1:9" ht="39" customHeight="1" x14ac:dyDescent="0.2">
      <c r="A12" s="20" t="s">
        <v>38</v>
      </c>
      <c r="B12" s="21"/>
      <c r="C12" s="21"/>
      <c r="D12" s="20" t="s">
        <v>39</v>
      </c>
      <c r="E12" s="20"/>
      <c r="F12" s="22"/>
      <c r="G12" s="20"/>
      <c r="H12" s="23">
        <f>SUM(H13:H15)</f>
        <v>0</v>
      </c>
      <c r="I12" s="24">
        <f>IFERROR(H12 / $I$35,0)</f>
        <v>0</v>
      </c>
    </row>
    <row r="13" spans="1:9" ht="39.75" customHeight="1" x14ac:dyDescent="0.2">
      <c r="A13" s="14" t="s">
        <v>84</v>
      </c>
      <c r="B13" s="29" t="s">
        <v>40</v>
      </c>
      <c r="C13" s="12" t="s">
        <v>19</v>
      </c>
      <c r="D13" s="14" t="s">
        <v>41</v>
      </c>
      <c r="E13" s="30" t="s">
        <v>21</v>
      </c>
      <c r="F13" s="43">
        <v>1</v>
      </c>
      <c r="G13" s="31">
        <v>0</v>
      </c>
      <c r="H13" s="31">
        <f>TRUNC(F13 * G13, 2)</f>
        <v>0</v>
      </c>
      <c r="I13" s="32">
        <f>IFERROR(H13 / $I$35,0)</f>
        <v>0</v>
      </c>
    </row>
    <row r="14" spans="1:9" ht="36.75" customHeight="1" x14ac:dyDescent="0.2">
      <c r="A14" s="14" t="s">
        <v>85</v>
      </c>
      <c r="B14" s="29" t="s">
        <v>42</v>
      </c>
      <c r="C14" s="12" t="s">
        <v>19</v>
      </c>
      <c r="D14" s="14" t="s">
        <v>43</v>
      </c>
      <c r="E14" s="30" t="s">
        <v>21</v>
      </c>
      <c r="F14" s="43">
        <v>1</v>
      </c>
      <c r="G14" s="31">
        <v>0</v>
      </c>
      <c r="H14" s="31">
        <f>TRUNC(F14 * G14, 2)</f>
        <v>0</v>
      </c>
      <c r="I14" s="32">
        <f>IFERROR(H14 / $I$35,0)</f>
        <v>0</v>
      </c>
    </row>
    <row r="15" spans="1:9" ht="45" customHeight="1" x14ac:dyDescent="0.2">
      <c r="A15" s="14" t="s">
        <v>86</v>
      </c>
      <c r="B15" s="29" t="s">
        <v>44</v>
      </c>
      <c r="C15" s="12" t="s">
        <v>19</v>
      </c>
      <c r="D15" s="14" t="s">
        <v>45</v>
      </c>
      <c r="E15" s="30" t="s">
        <v>21</v>
      </c>
      <c r="F15" s="43">
        <v>1</v>
      </c>
      <c r="G15" s="31">
        <v>0</v>
      </c>
      <c r="H15" s="31">
        <f>TRUNC(F15 * G15, 2)</f>
        <v>0</v>
      </c>
      <c r="I15" s="32">
        <f>IFERROR(H15 / $I$35,0)</f>
        <v>0</v>
      </c>
    </row>
    <row r="16" spans="1:9" ht="39" customHeight="1" x14ac:dyDescent="0.2">
      <c r="A16" s="20" t="s">
        <v>46</v>
      </c>
      <c r="B16" s="21"/>
      <c r="C16" s="21"/>
      <c r="D16" s="20" t="s">
        <v>47</v>
      </c>
      <c r="E16" s="20"/>
      <c r="F16" s="22"/>
      <c r="G16" s="20"/>
      <c r="H16" s="23">
        <f>SUM(H17:H18)</f>
        <v>0</v>
      </c>
      <c r="I16" s="24">
        <f>IFERROR(H16 / $I$35,0)</f>
        <v>0</v>
      </c>
    </row>
    <row r="17" spans="1:9" ht="57" customHeight="1" x14ac:dyDescent="0.2">
      <c r="A17" s="14" t="s">
        <v>87</v>
      </c>
      <c r="B17" s="29" t="s">
        <v>48</v>
      </c>
      <c r="C17" s="12" t="s">
        <v>19</v>
      </c>
      <c r="D17" s="14" t="s">
        <v>49</v>
      </c>
      <c r="E17" s="30" t="s">
        <v>21</v>
      </c>
      <c r="F17" s="43">
        <v>1</v>
      </c>
      <c r="G17" s="31">
        <v>0</v>
      </c>
      <c r="H17" s="31">
        <f>TRUNC(F17 * G17, 2)</f>
        <v>0</v>
      </c>
      <c r="I17" s="32">
        <f>IFERROR(H17 / $I$35,0)</f>
        <v>0</v>
      </c>
    </row>
    <row r="18" spans="1:9" ht="57" customHeight="1" x14ac:dyDescent="0.2">
      <c r="A18" s="14" t="s">
        <v>88</v>
      </c>
      <c r="B18" s="29" t="s">
        <v>50</v>
      </c>
      <c r="C18" s="12" t="s">
        <v>19</v>
      </c>
      <c r="D18" s="14" t="s">
        <v>51</v>
      </c>
      <c r="E18" s="30" t="s">
        <v>21</v>
      </c>
      <c r="F18" s="43">
        <v>1</v>
      </c>
      <c r="G18" s="31">
        <v>0</v>
      </c>
      <c r="H18" s="31">
        <f>TRUNC(F18 * G18, 2)</f>
        <v>0</v>
      </c>
      <c r="I18" s="32">
        <f>IFERROR(H18 / $I$35,0)</f>
        <v>0</v>
      </c>
    </row>
    <row r="19" spans="1:9" ht="39" customHeight="1" x14ac:dyDescent="0.2">
      <c r="A19" s="20" t="s">
        <v>52</v>
      </c>
      <c r="B19" s="21"/>
      <c r="C19" s="21"/>
      <c r="D19" s="20" t="s">
        <v>53</v>
      </c>
      <c r="E19" s="20"/>
      <c r="F19" s="22"/>
      <c r="G19" s="20"/>
      <c r="H19" s="23">
        <f>H20+H22+H24</f>
        <v>0</v>
      </c>
      <c r="I19" s="24">
        <f>IFERROR(H19 / $I$35,0)</f>
        <v>0</v>
      </c>
    </row>
    <row r="20" spans="1:9" ht="39" customHeight="1" x14ac:dyDescent="0.2">
      <c r="A20" s="20" t="s">
        <v>54</v>
      </c>
      <c r="B20" s="21"/>
      <c r="C20" s="21"/>
      <c r="D20" s="20" t="s">
        <v>55</v>
      </c>
      <c r="E20" s="20"/>
      <c r="F20" s="22"/>
      <c r="G20" s="20"/>
      <c r="H20" s="23">
        <f>SUM(H21)</f>
        <v>0</v>
      </c>
      <c r="I20" s="24">
        <f>IFERROR(H20 / $I$35,0)</f>
        <v>0</v>
      </c>
    </row>
    <row r="21" spans="1:9" ht="47.25" customHeight="1" x14ac:dyDescent="0.2">
      <c r="A21" s="14" t="s">
        <v>89</v>
      </c>
      <c r="B21" s="29" t="s">
        <v>56</v>
      </c>
      <c r="C21" s="12" t="s">
        <v>19</v>
      </c>
      <c r="D21" s="14" t="s">
        <v>57</v>
      </c>
      <c r="E21" s="30" t="s">
        <v>21</v>
      </c>
      <c r="F21" s="43">
        <v>1</v>
      </c>
      <c r="G21" s="31">
        <v>0</v>
      </c>
      <c r="H21" s="31">
        <f>TRUNC(F21 * G21, 2)</f>
        <v>0</v>
      </c>
      <c r="I21" s="32">
        <f>IFERROR(H21 / $I$35,0)</f>
        <v>0</v>
      </c>
    </row>
    <row r="22" spans="1:9" ht="39" customHeight="1" x14ac:dyDescent="0.2">
      <c r="A22" s="20" t="s">
        <v>58</v>
      </c>
      <c r="B22" s="21"/>
      <c r="C22" s="21"/>
      <c r="D22" s="20" t="s">
        <v>59</v>
      </c>
      <c r="E22" s="20"/>
      <c r="F22" s="22"/>
      <c r="G22" s="20"/>
      <c r="H22" s="23">
        <f>SUM(H23)</f>
        <v>0</v>
      </c>
      <c r="I22" s="24">
        <f>IFERROR(H22 / $I$35,0)</f>
        <v>0</v>
      </c>
    </row>
    <row r="23" spans="1:9" ht="53.25" customHeight="1" x14ac:dyDescent="0.2">
      <c r="A23" s="14" t="s">
        <v>90</v>
      </c>
      <c r="B23" s="29" t="s">
        <v>60</v>
      </c>
      <c r="C23" s="12" t="s">
        <v>19</v>
      </c>
      <c r="D23" s="14" t="s">
        <v>61</v>
      </c>
      <c r="E23" s="30" t="s">
        <v>21</v>
      </c>
      <c r="F23" s="43">
        <v>1</v>
      </c>
      <c r="G23" s="31">
        <v>0</v>
      </c>
      <c r="H23" s="31">
        <f>TRUNC(F23 * G23, 2)</f>
        <v>0</v>
      </c>
      <c r="I23" s="32">
        <f>IFERROR(H23 / $I$35,0)</f>
        <v>0</v>
      </c>
    </row>
    <row r="24" spans="1:9" ht="39" customHeight="1" x14ac:dyDescent="0.2">
      <c r="A24" s="20" t="s">
        <v>62</v>
      </c>
      <c r="B24" s="21"/>
      <c r="C24" s="21"/>
      <c r="D24" s="20" t="s">
        <v>63</v>
      </c>
      <c r="E24" s="20"/>
      <c r="F24" s="22"/>
      <c r="G24" s="20"/>
      <c r="H24" s="23">
        <f>SUM(H25:H26)</f>
        <v>0</v>
      </c>
      <c r="I24" s="24">
        <f>IFERROR(H24 / $I$35,0)</f>
        <v>0</v>
      </c>
    </row>
    <row r="25" spans="1:9" ht="45.75" customHeight="1" x14ac:dyDescent="0.2">
      <c r="A25" s="14" t="s">
        <v>91</v>
      </c>
      <c r="B25" s="29" t="s">
        <v>64</v>
      </c>
      <c r="C25" s="12" t="s">
        <v>19</v>
      </c>
      <c r="D25" s="14" t="s">
        <v>65</v>
      </c>
      <c r="E25" s="30" t="s">
        <v>21</v>
      </c>
      <c r="F25" s="43">
        <v>1</v>
      </c>
      <c r="G25" s="31">
        <v>0</v>
      </c>
      <c r="H25" s="31">
        <f>TRUNC(F25 * G25, 2)</f>
        <v>0</v>
      </c>
      <c r="I25" s="32">
        <f>IFERROR(H25 / $I$35,0)</f>
        <v>0</v>
      </c>
    </row>
    <row r="26" spans="1:9" ht="54" customHeight="1" x14ac:dyDescent="0.2">
      <c r="A26" s="14" t="s">
        <v>92</v>
      </c>
      <c r="B26" s="29" t="s">
        <v>66</v>
      </c>
      <c r="C26" s="12" t="s">
        <v>19</v>
      </c>
      <c r="D26" s="14" t="s">
        <v>67</v>
      </c>
      <c r="E26" s="30" t="s">
        <v>21</v>
      </c>
      <c r="F26" s="43">
        <v>1</v>
      </c>
      <c r="G26" s="31">
        <v>0</v>
      </c>
      <c r="H26" s="31">
        <f>TRUNC(F26 * G26, 2)</f>
        <v>0</v>
      </c>
      <c r="I26" s="32">
        <f>IFERROR(H26 / $I$35,0)</f>
        <v>0</v>
      </c>
    </row>
    <row r="27" spans="1:9" ht="39" customHeight="1" x14ac:dyDescent="0.2">
      <c r="A27" s="20" t="s">
        <v>68</v>
      </c>
      <c r="B27" s="21"/>
      <c r="C27" s="21"/>
      <c r="D27" s="20" t="s">
        <v>69</v>
      </c>
      <c r="E27" s="20"/>
      <c r="F27" s="22"/>
      <c r="G27" s="20"/>
      <c r="H27" s="23">
        <f>SUM(H28:H29)</f>
        <v>0</v>
      </c>
      <c r="I27" s="24">
        <f>IFERROR(H27 / $I$35,0)</f>
        <v>0</v>
      </c>
    </row>
    <row r="28" spans="1:9" ht="38.25" customHeight="1" x14ac:dyDescent="0.2">
      <c r="A28" s="14" t="s">
        <v>93</v>
      </c>
      <c r="B28" s="29" t="s">
        <v>70</v>
      </c>
      <c r="C28" s="12" t="s">
        <v>19</v>
      </c>
      <c r="D28" s="14" t="s">
        <v>71</v>
      </c>
      <c r="E28" s="30" t="s">
        <v>21</v>
      </c>
      <c r="F28" s="43">
        <v>1</v>
      </c>
      <c r="G28" s="31">
        <v>0</v>
      </c>
      <c r="H28" s="31">
        <f>TRUNC(F28 * G28, 2)</f>
        <v>0</v>
      </c>
      <c r="I28" s="32">
        <f>IFERROR(H28 / $I$35,0)</f>
        <v>0</v>
      </c>
    </row>
    <row r="29" spans="1:9" ht="33" customHeight="1" x14ac:dyDescent="0.2">
      <c r="A29" s="14" t="s">
        <v>94</v>
      </c>
      <c r="B29" s="29" t="s">
        <v>72</v>
      </c>
      <c r="C29" s="12" t="s">
        <v>19</v>
      </c>
      <c r="D29" s="14" t="s">
        <v>73</v>
      </c>
      <c r="E29" s="30" t="s">
        <v>21</v>
      </c>
      <c r="F29" s="43">
        <v>1</v>
      </c>
      <c r="G29" s="31">
        <v>0</v>
      </c>
      <c r="H29" s="31">
        <f>TRUNC(F29 * G29, 2)</f>
        <v>0</v>
      </c>
      <c r="I29" s="32">
        <f>IFERROR(H29 / $I$35,0)</f>
        <v>0</v>
      </c>
    </row>
    <row r="30" spans="1:9" ht="39" customHeight="1" x14ac:dyDescent="0.2">
      <c r="A30" s="20" t="s">
        <v>74</v>
      </c>
      <c r="B30" s="21"/>
      <c r="C30" s="21"/>
      <c r="D30" s="20" t="s">
        <v>75</v>
      </c>
      <c r="E30" s="20"/>
      <c r="F30" s="22"/>
      <c r="G30" s="20"/>
      <c r="H30" s="23">
        <f>SUM(H31)</f>
        <v>0</v>
      </c>
      <c r="I30" s="24">
        <f>IFERROR(H30 / $I$35,0)</f>
        <v>0</v>
      </c>
    </row>
    <row r="31" spans="1:9" ht="29.25" customHeight="1" x14ac:dyDescent="0.2">
      <c r="A31" s="14" t="s">
        <v>76</v>
      </c>
      <c r="B31" s="29" t="s">
        <v>77</v>
      </c>
      <c r="C31" s="12" t="s">
        <v>78</v>
      </c>
      <c r="D31" s="14" t="s">
        <v>79</v>
      </c>
      <c r="E31" s="30" t="s">
        <v>80</v>
      </c>
      <c r="F31" s="43">
        <v>1</v>
      </c>
      <c r="G31" s="31">
        <v>0</v>
      </c>
      <c r="H31" s="31">
        <f>TRUNC(F31 * G31, 2)</f>
        <v>0</v>
      </c>
      <c r="I31" s="32">
        <f>IFERROR(H31 / $I$35,0)</f>
        <v>0</v>
      </c>
    </row>
    <row r="32" spans="1:9" x14ac:dyDescent="0.2">
      <c r="A32" s="4"/>
      <c r="B32" s="9"/>
      <c r="C32" s="9"/>
      <c r="D32" s="4"/>
      <c r="E32" s="4"/>
      <c r="F32" s="9"/>
      <c r="G32" s="9"/>
      <c r="H32" s="4"/>
      <c r="I32" s="4"/>
    </row>
    <row r="33" spans="1:9" ht="15" x14ac:dyDescent="0.2">
      <c r="A33" s="6"/>
      <c r="B33" s="6"/>
      <c r="C33" s="6"/>
      <c r="D33" s="3"/>
      <c r="E33" s="2"/>
      <c r="F33" s="41"/>
      <c r="G33" s="28"/>
      <c r="H33" s="27"/>
      <c r="I33" s="27"/>
    </row>
    <row r="34" spans="1:9" ht="15" x14ac:dyDescent="0.2">
      <c r="A34" s="6"/>
      <c r="B34" s="6"/>
      <c r="C34" s="6"/>
      <c r="D34" s="3"/>
      <c r="E34" s="2"/>
      <c r="F34" s="41"/>
      <c r="G34" s="28"/>
      <c r="H34" s="27"/>
      <c r="I34" s="27"/>
    </row>
    <row r="35" spans="1:9" ht="18" x14ac:dyDescent="0.2">
      <c r="A35" s="6"/>
      <c r="B35" s="6"/>
      <c r="C35" s="6"/>
      <c r="D35" s="3"/>
      <c r="E35" s="2"/>
      <c r="F35" s="19" t="s">
        <v>97</v>
      </c>
      <c r="G35" s="45"/>
      <c r="H35" s="42"/>
      <c r="I35" s="44">
        <f>H5+H9+H12+H16+H19+H27+H30</f>
        <v>0</v>
      </c>
    </row>
    <row r="36" spans="1:9" ht="60" customHeight="1" x14ac:dyDescent="0.2">
      <c r="A36" s="1"/>
      <c r="B36" s="10"/>
      <c r="C36" s="10"/>
      <c r="D36" s="1"/>
      <c r="E36" s="1"/>
      <c r="F36" s="10"/>
      <c r="G36" s="10"/>
      <c r="H36" s="1"/>
      <c r="I36" s="1"/>
    </row>
  </sheetData>
  <mergeCells count="12">
    <mergeCell ref="A35:C35"/>
    <mergeCell ref="F35:G35"/>
    <mergeCell ref="A1:B2"/>
    <mergeCell ref="A3:I3"/>
    <mergeCell ref="A33:C33"/>
    <mergeCell ref="G33:I33"/>
    <mergeCell ref="A34:C34"/>
    <mergeCell ref="G34:I34"/>
    <mergeCell ref="E1:F1"/>
    <mergeCell ref="H1:I1"/>
    <mergeCell ref="E2:F2"/>
    <mergeCell ref="H2:I2"/>
  </mergeCells>
  <pageMargins left="0.51181102362204722" right="0.51181102362204722" top="0.98425196850393704" bottom="0.98425196850393704" header="0.51181102362204722" footer="0.51181102362204722"/>
  <pageSetup paperSize="9" scale="80" fitToHeight="0" orientation="landscape" r:id="rId1"/>
  <headerFooter>
    <oddHeader>&amp;L &amp;C &amp;R</oddHeader>
    <oddFooter>&amp;L &amp;C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 Sintético</vt:lpstr>
      <vt:lpstr>'Orçamento Sintético'!Titulos_de_impressao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JOSE CARLOS DE ALMEIDA QUEIROZ JUNIOR</cp:lastModifiedBy>
  <cp:revision>0</cp:revision>
  <cp:lastPrinted>2023-07-31T19:27:10Z</cp:lastPrinted>
  <dcterms:created xsi:type="dcterms:W3CDTF">2023-07-31T16:34:02Z</dcterms:created>
  <dcterms:modified xsi:type="dcterms:W3CDTF">2023-07-31T19:51:17Z</dcterms:modified>
</cp:coreProperties>
</file>