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2691185168\Downloads\"/>
    </mc:Choice>
  </mc:AlternateContent>
  <xr:revisionPtr revIDLastSave="0" documentId="13_ncr:1_{E7D65717-C568-4AE9-AA53-E443964499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çamento Sintéti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1" i="1"/>
  <c r="I11" i="1" s="1"/>
  <c r="H9" i="1"/>
  <c r="I9" i="1" s="1"/>
  <c r="H8" i="1"/>
  <c r="I8" i="1" s="1"/>
  <c r="H7" i="1"/>
  <c r="I7" i="1" s="1"/>
  <c r="H5" i="1"/>
  <c r="I5" i="1" s="1"/>
  <c r="H10" i="1" l="1"/>
  <c r="I10" i="1" s="1"/>
  <c r="H4" i="1"/>
  <c r="I4" i="1" s="1"/>
  <c r="H6" i="1"/>
  <c r="I6" i="1" s="1"/>
  <c r="J1" i="1" l="1"/>
  <c r="J10" i="1" s="1"/>
  <c r="J8" i="1" l="1"/>
  <c r="J7" i="1"/>
  <c r="J9" i="1"/>
  <c r="J12" i="1"/>
  <c r="J11" i="1"/>
  <c r="J5" i="1"/>
  <c r="J4" i="1"/>
  <c r="J6" i="1"/>
</calcChain>
</file>

<file path=xl/sharedStrings.xml><?xml version="1.0" encoding="utf-8"?>
<sst xmlns="http://schemas.openxmlformats.org/spreadsheetml/2006/main" count="54" uniqueCount="45">
  <si>
    <t>Valor Final do Orçamento</t>
  </si>
  <si>
    <t>BDI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</si>
  <si>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</si>
  <si>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</si>
  <si>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</si>
  <si>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</si>
  <si>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</si>
  <si>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</si>
  <si>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</si>
  <si>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</si>
  <si>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</si>
  <si>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</si>
  <si>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</si>
  <si>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 xml:space="preserve">  </t>
  </si>
  <si>
    <t>RETIRADA DE DIVISÓRIAS</t>
  </si>
  <si>
    <t/>
  </si>
  <si>
    <t xml:space="preserve"> 1.1 </t>
  </si>
  <si>
    <t xml:space="preserve"> 05.001.0097-0 </t>
  </si>
  <si>
    <t>EMOP</t>
  </si>
  <si>
    <t>REMOCAO CUIDADOSA DE DIVISORIAS DE MADEIRA PRE-MOLDADAS,PREN SADAS OU SEMELHANTES , INCLUSIVE ENCARGOS SOCIAIS GOS SOCIAIS</t>
  </si>
  <si>
    <t>m²</t>
  </si>
  <si>
    <t xml:space="preserve"> 2 </t>
  </si>
  <si>
    <t>REMANEJAMENTO DE DIVISÓRIAS</t>
  </si>
  <si>
    <t xml:space="preserve"> 2.1 </t>
  </si>
  <si>
    <t xml:space="preserve"> 180 </t>
  </si>
  <si>
    <t>ORSE</t>
  </si>
  <si>
    <t>Assentamento de divisórias/ Assentamento de porta para divisória</t>
  </si>
  <si>
    <t xml:space="preserve"> 2.2 </t>
  </si>
  <si>
    <t xml:space="preserve"> 7060010 </t>
  </si>
  <si>
    <t>SIURB</t>
  </si>
  <si>
    <t>RETIRADA DE GUICHÊS, INCLUSIVE BATENTE E FERRAGENS</t>
  </si>
  <si>
    <t>UN</t>
  </si>
  <si>
    <t xml:space="preserve"> 2.3 </t>
  </si>
  <si>
    <t xml:space="preserve"> 7070010 </t>
  </si>
  <si>
    <t>RECOLOCAÇÃO DE GUICHÊS, INCLUSIVE BATENTE E FERRAGENS</t>
  </si>
  <si>
    <t xml:space="preserve"> 3 </t>
  </si>
  <si>
    <t>FORNECIMENTO E INSTALAÇÃO DE PORTAS</t>
  </si>
  <si>
    <t xml:space="preserve"> 3.1 </t>
  </si>
  <si>
    <t xml:space="preserve"> 110111 </t>
  </si>
  <si>
    <t>SBC</t>
  </si>
  <si>
    <t>PORTA TIPO EUCAPLAC 1 FL.0,80x2,10m P/DIVISORIA C/FERRAGENS</t>
  </si>
  <si>
    <t xml:space="preserve"> 3.2 </t>
  </si>
  <si>
    <t xml:space="preserve"> FHE-REV-13668 </t>
  </si>
  <si>
    <t>Próprio</t>
  </si>
  <si>
    <t>PORTA TIPO EUCAPLAC 1 FL.1,00x2,10m P/DIVISORIA C/FERRAGENS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</si>
</sst>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\ %"/>
  </numFmts>
  <fonts count="17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ECF6"/>
        <bgColor rgb="FFD8ECF6"/>
      </patternFill>
    </fill>
    <fill>
      <patternFill patternType="solid">
        <fgColor rgb="FFD8ECF6"/>
        <bgColor rgb="FFD8ECF6"/>
      </patternFill>
    </fill>
    <fill>
      <patternFill patternType="solid">
        <fgColor rgb="FFD8ECF6"/>
        <bgColor rgb="FFD8ECF6"/>
      </patternFill>
    </fill>
    <fill>
      <patternFill patternType="solid">
        <fgColor rgb="FFD8ECF6"/>
        <bgColor rgb="FFD8ECF6"/>
      </patternFill>
    </fill>
    <fill>
      <patternFill patternType="solid">
        <fgColor rgb="FFD8ECF6"/>
        <bgColor rgb="FFD8ECF6"/>
      </patternFill>
    </fill>
    <fill>
      <patternFill patternType="solid">
        <fgColor rgb="FFDFF0D8"/>
        <bgColor rgb="FFDFF0D8"/>
      </patternFill>
    </fill>
    <fill>
      <patternFill patternType="solid">
        <fgColor rgb="FFDFF0D8"/>
        <bgColor rgb="FFDFF0D8"/>
      </patternFill>
    </fill>
    <fill>
      <patternFill patternType="solid">
        <fgColor rgb="FFDFF0D8"/>
        <bgColor rgb="FFDFF0D8"/>
      </patternFill>
    </fill>
    <fill>
      <patternFill patternType="solid">
        <fgColor rgb="FFDFF0D8"/>
        <bgColor rgb="FFDFF0D8"/>
      </patternFill>
    </fill>
    <fill>
      <patternFill patternType="solid">
        <fgColor rgb="FFDFF0D8"/>
        <bgColor rgb="FFDFF0D8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right" vertical="top" wrapText="1"/>
    </xf>
    <xf numFmtId="4" fontId="7" fillId="8" borderId="7" xfId="0" applyNumberFormat="1" applyFont="1" applyFill="1" applyBorder="1" applyAlignment="1">
      <alignment horizontal="right" vertical="top" wrapText="1"/>
    </xf>
    <xf numFmtId="166" fontId="8" fillId="9" borderId="8" xfId="0" applyNumberFormat="1" applyFont="1" applyFill="1" applyBorder="1" applyAlignment="1">
      <alignment horizontal="right" vertical="top" wrapText="1"/>
    </xf>
    <xf numFmtId="0" fontId="9" fillId="10" borderId="9" xfId="0" applyFont="1" applyFill="1" applyBorder="1" applyAlignment="1">
      <alignment horizontal="left" vertical="top" wrapText="1"/>
    </xf>
    <xf numFmtId="0" fontId="10" fillId="11" borderId="10" xfId="0" applyFont="1" applyFill="1" applyBorder="1" applyAlignment="1">
      <alignment horizontal="center" vertical="top" wrapText="1"/>
    </xf>
    <xf numFmtId="0" fontId="11" fillId="12" borderId="11" xfId="0" applyFont="1" applyFill="1" applyBorder="1" applyAlignment="1">
      <alignment horizontal="right" vertical="top" wrapText="1"/>
    </xf>
    <xf numFmtId="4" fontId="12" fillId="13" borderId="12" xfId="0" applyNumberFormat="1" applyFont="1" applyFill="1" applyBorder="1" applyAlignment="1">
      <alignment horizontal="right" vertical="top" wrapText="1"/>
    </xf>
    <xf numFmtId="166" fontId="13" fillId="14" borderId="13" xfId="0" applyNumberFormat="1" applyFont="1" applyFill="1" applyBorder="1" applyAlignment="1">
      <alignment horizontal="right" vertical="top" wrapText="1"/>
    </xf>
    <xf numFmtId="0" fontId="14" fillId="15" borderId="0" xfId="0" applyFont="1" applyFill="1" applyAlignment="1">
      <alignment horizontal="left" vertical="top" wrapText="1"/>
    </xf>
    <xf numFmtId="4" fontId="15" fillId="16" borderId="0" xfId="0" applyNumberFormat="1" applyFont="1" applyFill="1" applyAlignment="1">
      <alignment horizontal="right" vertical="top" wrapText="1"/>
    </xf>
    <xf numFmtId="166" fontId="16" fillId="17" borderId="0" xfId="0" applyNumberFormat="1" applyFont="1" applyFill="1" applyAlignment="1">
      <alignment horizontal="right" vertical="top" wrapText="1"/>
    </xf>
    <xf numFmtId="0" fontId="14" fillId="15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showWhiteSpace="0" workbookViewId="0">
      <selection activeCell="G13" sqref="G13"/>
    </sheetView>
  </sheetViews>
  <sheetFormatPr defaultRowHeight="14.25" x14ac:dyDescent="0.2"/>
  <cols>
    <col min="1" max="2" width="13" bestFit="1" customWidth="1"/>
    <col min="3" max="3" width="13.25" bestFit="1" customWidth="1"/>
    <col min="4" max="4" width="60" bestFit="1" customWidth="1"/>
    <col min="5" max="5" width="8" bestFit="1" customWidth="1"/>
    <col min="6" max="11" width="13" bestFit="1" customWidth="1"/>
  </cols>
  <sheetData>
    <row r="1" spans="1:10" ht="30" customHeight="1" x14ac:dyDescent="0.2">
      <c r="A1" s="14"/>
      <c r="B1" s="14"/>
      <c r="C1" s="14"/>
      <c r="D1" s="14"/>
      <c r="E1" s="14"/>
      <c r="F1" s="14"/>
      <c r="G1" s="14"/>
      <c r="H1" s="17" t="s">
        <v>0</v>
      </c>
      <c r="I1" s="17"/>
      <c r="J1" s="15">
        <f>I4 + I6 + I10</f>
        <v>0</v>
      </c>
    </row>
    <row r="2" spans="1:10" ht="20.100000000000001" customHeight="1" x14ac:dyDescent="0.2">
      <c r="A2" s="14"/>
      <c r="B2" s="14"/>
      <c r="C2" s="14"/>
      <c r="D2" s="14"/>
      <c r="E2" s="14"/>
      <c r="F2" s="14"/>
      <c r="G2" s="14"/>
      <c r="H2" s="17" t="s">
        <v>1</v>
      </c>
      <c r="I2" s="17"/>
      <c r="J2" s="16">
        <v>0</v>
      </c>
    </row>
    <row r="3" spans="1:10" ht="30" customHeight="1" x14ac:dyDescent="0.2">
      <c r="A3" s="1" t="s">
        <v>2</v>
      </c>
      <c r="B3" s="3" t="s">
        <v>3</v>
      </c>
      <c r="C3" s="1" t="s">
        <v>4</v>
      </c>
      <c r="D3" s="1" t="s">
        <v>5</v>
      </c>
      <c r="E3" s="2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24" customHeight="1" x14ac:dyDescent="0.2">
      <c r="A4" s="4" t="s">
        <v>12</v>
      </c>
      <c r="B4" s="4" t="s">
        <v>13</v>
      </c>
      <c r="C4" s="4"/>
      <c r="D4" s="4" t="s">
        <v>14</v>
      </c>
      <c r="E4" s="5"/>
      <c r="F4" s="6">
        <v>1</v>
      </c>
      <c r="G4" s="6" t="s">
        <v>15</v>
      </c>
      <c r="H4" s="7">
        <f>I5</f>
        <v>0</v>
      </c>
      <c r="I4" s="7">
        <f t="shared" ref="I4:I12" si="0">TRUNC(F4 * H4,2)</f>
        <v>0</v>
      </c>
      <c r="J4" s="8" t="e">
        <f>I4 / J1</f>
        <v>#DIV/0!</v>
      </c>
    </row>
    <row r="5" spans="1:10" ht="39" customHeight="1" x14ac:dyDescent="0.2">
      <c r="A5" s="9" t="s">
        <v>16</v>
      </c>
      <c r="B5" s="9" t="s">
        <v>17</v>
      </c>
      <c r="C5" s="9" t="s">
        <v>18</v>
      </c>
      <c r="D5" s="9" t="s">
        <v>19</v>
      </c>
      <c r="E5" s="10" t="s">
        <v>20</v>
      </c>
      <c r="F5" s="11">
        <v>112.88</v>
      </c>
      <c r="G5" s="12">
        <v>0</v>
      </c>
      <c r="H5" s="12">
        <f>TRUNC(TRUNC(G5 * J2, 2) + G5, 2)</f>
        <v>0</v>
      </c>
      <c r="I5" s="12">
        <f t="shared" si="0"/>
        <v>0</v>
      </c>
      <c r="J5" s="13" t="e">
        <f>I5 / J1</f>
        <v>#DIV/0!</v>
      </c>
    </row>
    <row r="6" spans="1:10" ht="24" customHeight="1" x14ac:dyDescent="0.2">
      <c r="A6" s="4" t="s">
        <v>21</v>
      </c>
      <c r="B6" s="4" t="s">
        <v>13</v>
      </c>
      <c r="C6" s="4"/>
      <c r="D6" s="4" t="s">
        <v>22</v>
      </c>
      <c r="E6" s="5"/>
      <c r="F6" s="6">
        <v>1</v>
      </c>
      <c r="G6" s="6" t="s">
        <v>15</v>
      </c>
      <c r="H6" s="7">
        <f>I7 + I8 + I9</f>
        <v>0</v>
      </c>
      <c r="I6" s="7">
        <f t="shared" si="0"/>
        <v>0</v>
      </c>
      <c r="J6" s="8" t="e">
        <f>I6 / J1</f>
        <v>#DIV/0!</v>
      </c>
    </row>
    <row r="7" spans="1:10" ht="26.1" customHeight="1" x14ac:dyDescent="0.2">
      <c r="A7" s="9" t="s">
        <v>23</v>
      </c>
      <c r="B7" s="9" t="s">
        <v>24</v>
      </c>
      <c r="C7" s="9" t="s">
        <v>25</v>
      </c>
      <c r="D7" s="9" t="s">
        <v>26</v>
      </c>
      <c r="E7" s="10" t="s">
        <v>20</v>
      </c>
      <c r="F7" s="11">
        <v>16.36</v>
      </c>
      <c r="G7" s="12">
        <v>0</v>
      </c>
      <c r="H7" s="12">
        <f>TRUNC(TRUNC(G7 * J2, 2) + G7, 2)</f>
        <v>0</v>
      </c>
      <c r="I7" s="12">
        <f t="shared" si="0"/>
        <v>0</v>
      </c>
      <c r="J7" s="13" t="e">
        <f>I7 / J1</f>
        <v>#DIV/0!</v>
      </c>
    </row>
    <row r="8" spans="1:10" ht="26.1" customHeight="1" x14ac:dyDescent="0.2">
      <c r="A8" s="9" t="s">
        <v>27</v>
      </c>
      <c r="B8" s="9" t="s">
        <v>28</v>
      </c>
      <c r="C8" s="9" t="s">
        <v>29</v>
      </c>
      <c r="D8" s="9" t="s">
        <v>30</v>
      </c>
      <c r="E8" s="10" t="s">
        <v>31</v>
      </c>
      <c r="F8" s="11">
        <v>2</v>
      </c>
      <c r="G8" s="12">
        <v>0</v>
      </c>
      <c r="H8" s="12">
        <f>TRUNC(TRUNC(G8 * J2, 2) + G8, 2)</f>
        <v>0</v>
      </c>
      <c r="I8" s="12">
        <f t="shared" si="0"/>
        <v>0</v>
      </c>
      <c r="J8" s="13" t="e">
        <f>I8 / J1</f>
        <v>#DIV/0!</v>
      </c>
    </row>
    <row r="9" spans="1:10" ht="26.1" customHeight="1" x14ac:dyDescent="0.2">
      <c r="A9" s="9" t="s">
        <v>32</v>
      </c>
      <c r="B9" s="9" t="s">
        <v>33</v>
      </c>
      <c r="C9" s="9" t="s">
        <v>29</v>
      </c>
      <c r="D9" s="9" t="s">
        <v>34</v>
      </c>
      <c r="E9" s="10" t="s">
        <v>31</v>
      </c>
      <c r="F9" s="11">
        <v>2</v>
      </c>
      <c r="G9" s="12">
        <v>0</v>
      </c>
      <c r="H9" s="12">
        <f>TRUNC(TRUNC(G9 * J2, 2) + G9, 2)</f>
        <v>0</v>
      </c>
      <c r="I9" s="12">
        <f t="shared" si="0"/>
        <v>0</v>
      </c>
      <c r="J9" s="13" t="e">
        <f>I9 / J1</f>
        <v>#DIV/0!</v>
      </c>
    </row>
    <row r="10" spans="1:10" ht="24" customHeight="1" x14ac:dyDescent="0.2">
      <c r="A10" s="4" t="s">
        <v>35</v>
      </c>
      <c r="B10" s="4" t="s">
        <v>13</v>
      </c>
      <c r="C10" s="4"/>
      <c r="D10" s="4" t="s">
        <v>36</v>
      </c>
      <c r="E10" s="5"/>
      <c r="F10" s="6">
        <v>1</v>
      </c>
      <c r="G10" s="6" t="s">
        <v>15</v>
      </c>
      <c r="H10" s="7">
        <f>I11 + I12</f>
        <v>0</v>
      </c>
      <c r="I10" s="7">
        <f t="shared" si="0"/>
        <v>0</v>
      </c>
      <c r="J10" s="8" t="e">
        <f>I10 / J1</f>
        <v>#DIV/0!</v>
      </c>
    </row>
    <row r="11" spans="1:10" ht="26.1" customHeight="1" x14ac:dyDescent="0.2">
      <c r="A11" s="9" t="s">
        <v>37</v>
      </c>
      <c r="B11" s="9" t="s">
        <v>38</v>
      </c>
      <c r="C11" s="9" t="s">
        <v>39</v>
      </c>
      <c r="D11" s="9" t="s">
        <v>40</v>
      </c>
      <c r="E11" s="10" t="s">
        <v>31</v>
      </c>
      <c r="F11" s="11">
        <v>2</v>
      </c>
      <c r="G11" s="12">
        <v>0</v>
      </c>
      <c r="H11" s="12">
        <f>TRUNC(TRUNC(G11 * J2, 2) + G11, 2)</f>
        <v>0</v>
      </c>
      <c r="I11" s="12">
        <f t="shared" si="0"/>
        <v>0</v>
      </c>
      <c r="J11" s="13" t="e">
        <f>I11 / J1</f>
        <v>#DIV/0!</v>
      </c>
    </row>
    <row r="12" spans="1:10" ht="26.1" customHeight="1" x14ac:dyDescent="0.2">
      <c r="A12" s="9" t="s">
        <v>41</v>
      </c>
      <c r="B12" s="9" t="s">
        <v>42</v>
      </c>
      <c r="C12" s="9" t="s">
        <v>43</v>
      </c>
      <c r="D12" s="9" t="s">
        <v>44</v>
      </c>
      <c r="E12" s="10" t="s">
        <v>31</v>
      </c>
      <c r="F12" s="11">
        <v>1</v>
      </c>
      <c r="G12" s="12">
        <v>0</v>
      </c>
      <c r="H12" s="12">
        <f>TRUNC(TRUNC(G12 * J2, 2) + G12, 2)</f>
        <v>0</v>
      </c>
      <c r="I12" s="12">
        <f t="shared" si="0"/>
        <v>0</v>
      </c>
      <c r="J12" s="13" t="e">
        <f>I12 / J1</f>
        <v>#DIV/0!</v>
      </c>
    </row>
  </sheetData>
  <mergeCells count="2">
    <mergeCell ref="H1:I1"/>
    <mergeCell ref="H2:I2"/>
  </mergeCells>
  <pageMargins left="0.51181102362204722" right="0.51181102362204722" top="0.98425196850393704" bottom="0.98425196850393704" header="0.51181102362204722" footer="0.51181102362204722"/>
  <pageSetup paperSize="9" scale="73" fitToHeight="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80C28DFC666745A5BECFCBC415E7BF" ma:contentTypeVersion="19" ma:contentTypeDescription="Crie um novo documento." ma:contentTypeScope="" ma:versionID="04a91b546ca23f633770d1c3d3833573">
  <xsd:schema xmlns:xsd="http://www.w3.org/2001/XMLSchema" xmlns:xs="http://www.w3.org/2001/XMLSchema" xmlns:p="http://schemas.microsoft.com/office/2006/metadata/properties" xmlns:ns1="http://schemas.microsoft.com/sharepoint/v3" xmlns:ns2="91e4a2dc-b70f-4777-95f4-9d0e47505a59" xmlns:ns3="5e749566-f2f3-4332-918a-9b94303301a5" targetNamespace="http://schemas.microsoft.com/office/2006/metadata/properties" ma:root="true" ma:fieldsID="58a82e73574adbf20086f24408e87638" ns1:_="" ns2:_="" ns3:_="">
    <xsd:import namespace="http://schemas.microsoft.com/sharepoint/v3"/>
    <xsd:import namespace="91e4a2dc-b70f-4777-95f4-9d0e47505a59"/>
    <xsd:import namespace="5e749566-f2f3-4332-918a-9b94303301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Data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4a2dc-b70f-4777-95f4-9d0e47505a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17c5304c-547e-453c-a4d3-5a977236ca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a" ma:index="24" nillable="true" ma:displayName="Data" ma:default="[today]" ma:format="DateTime" ma:internalName="Data">
      <xsd:simpleType>
        <xsd:restriction base="dms:DateTim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49566-f2f3-4332-918a-9b94303301a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5d723c7-7a32-4f29-a07d-78acc0269ce0}" ma:internalName="TaxCatchAll" ma:showField="CatchAllData" ma:web="5e749566-f2f3-4332-918a-9b94303301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e4a2dc-b70f-4777-95f4-9d0e47505a59">
      <Terms xmlns="http://schemas.microsoft.com/office/infopath/2007/PartnerControls"/>
    </lcf76f155ced4ddcb4097134ff3c332f>
    <TaxCatchAll xmlns="5e749566-f2f3-4332-918a-9b94303301a5" xsi:nil="true"/>
    <_ip_UnifiedCompliancePolicyUIAction xmlns="http://schemas.microsoft.com/sharepoint/v3" xsi:nil="true"/>
    <_ip_UnifiedCompliancePolicyProperties xmlns="http://schemas.microsoft.com/sharepoint/v3" xsi:nil="true"/>
    <Data xmlns="91e4a2dc-b70f-4777-95f4-9d0e47505a59">2025-07-31T17:10:38+00:00</Data>
  </documentManagement>
</p:properties>
</file>

<file path=customXml/itemProps1.xml><?xml version="1.0" encoding="utf-8"?>
<ds:datastoreItem xmlns:ds="http://schemas.openxmlformats.org/officeDocument/2006/customXml" ds:itemID="{C2DDE487-AAE0-4DAE-B9B0-CFC31657B073}"/>
</file>

<file path=customXml/itemProps2.xml><?xml version="1.0" encoding="utf-8"?>
<ds:datastoreItem xmlns:ds="http://schemas.openxmlformats.org/officeDocument/2006/customXml" ds:itemID="{F08A1385-ED0A-4517-9E71-C0D5F4C07B0E}"/>
</file>

<file path=customXml/itemProps3.xml><?xml version="1.0" encoding="utf-8"?>
<ds:datastoreItem xmlns:ds="http://schemas.openxmlformats.org/officeDocument/2006/customXml" ds:itemID="{C44D5495-4867-4A13-91C7-69EF60CFA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 Sintético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Rodrigo Domingues de Souza Alves</cp:lastModifiedBy>
  <cp:revision>0</cp:revision>
  <cp:lastPrinted>2025-07-25T19:15:56Z</cp:lastPrinted>
  <dcterms:created xsi:type="dcterms:W3CDTF">2025-07-25T18:50:17Z</dcterms:created>
  <dcterms:modified xsi:type="dcterms:W3CDTF">2025-07-25T19:15:59Z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073b22-4fa6-4a78-98b1-87d7d3aea64d_Enabled">
    <vt:lpwstr>true</vt:lpwstr>
  </property>
  <property fmtid="{D5CDD505-2E9C-101B-9397-08002B2CF9AE}" pid="3" name="MSIP_Label_e7073b22-4fa6-4a78-98b1-87d7d3aea64d_SetDate">
    <vt:lpwstr>2025-07-25T19:14:52Z</vt:lpwstr>
  </property>
  <property fmtid="{D5CDD505-2E9C-101B-9397-08002B2CF9AE}" pid="4" name="MSIP_Label_e7073b22-4fa6-4a78-98b1-87d7d3aea64d_Method">
    <vt:lpwstr>Privileged</vt:lpwstr>
  </property>
  <property fmtid="{D5CDD505-2E9C-101B-9397-08002B2CF9AE}" pid="5" name="MSIP_Label_e7073b22-4fa6-4a78-98b1-87d7d3aea64d_Name">
    <vt:lpwstr>Público</vt:lpwstr>
  </property>
  <property fmtid="{D5CDD505-2E9C-101B-9397-08002B2CF9AE}" pid="6" name="MSIP_Label_e7073b22-4fa6-4a78-98b1-87d7d3aea64d_SiteId">
    <vt:lpwstr>37bb5be2-ce71-4a25-949e-94c6df2c970d</vt:lpwstr>
  </property>
  <property fmtid="{D5CDD505-2E9C-101B-9397-08002B2CF9AE}" pid="7" name="MSIP_Label_e7073b22-4fa6-4a78-98b1-87d7d3aea64d_ActionId">
    <vt:lpwstr>26c26a1e-400a-4759-ae34-24947fe0dfd7</vt:lpwstr>
  </property>
  <property fmtid="{D5CDD505-2E9C-101B-9397-08002B2CF9AE}" pid="8" name="MSIP_Label_e7073b22-4fa6-4a78-98b1-87d7d3aea64d_ContentBits">
    <vt:lpwstr>2</vt:lpwstr>
  </property>
  <property fmtid="{D5CDD505-2E9C-101B-9397-08002B2CF9AE}" pid="9" name="MSIP_Label_e7073b22-4fa6-4a78-98b1-87d7d3aea64d_Tag">
    <vt:lpwstr>10, 0, 1, 1</vt:lpwstr>
  </property>
  <property fmtid="{D5CDD505-2E9C-101B-9397-08002B2CF9AE}" pid="10" name="ContentTypeId">
    <vt:lpwstr>0x0101001580C28DFC666745A5BECFCBC415E7BF</vt:lpwstr>
  </property>
  <property fmtid="{D5CDD505-2E9C-101B-9397-08002B2CF9AE}" pid="11" name="MediaServiceImageTags">
    <vt:lpwstr/>
  </property>
</Properties>
</file>